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5" windowWidth="11340" windowHeight="6555"/>
  </bookViews>
  <sheets>
    <sheet name="WPI 2009" sheetId="9" r:id="rId1"/>
  </sheets>
  <calcPr calcId="124519"/>
</workbook>
</file>

<file path=xl/calcChain.xml><?xml version="1.0" encoding="utf-8"?>
<calcChain xmlns="http://schemas.openxmlformats.org/spreadsheetml/2006/main">
  <c r="J154" i="9"/>
  <c r="J152"/>
  <c r="I154"/>
  <c r="I152"/>
  <c r="K55" l="1"/>
  <c r="J55"/>
  <c r="I55"/>
  <c r="K99"/>
  <c r="K154"/>
  <c r="L152"/>
  <c r="K152"/>
  <c r="L154"/>
  <c r="K76"/>
  <c r="K41"/>
  <c r="J41"/>
  <c r="I41"/>
  <c r="L119"/>
  <c r="J45"/>
  <c r="J64"/>
  <c r="I64"/>
  <c r="J115"/>
  <c r="I115"/>
  <c r="J110"/>
  <c r="I110"/>
  <c r="J36"/>
  <c r="I36"/>
  <c r="K23"/>
  <c r="J23"/>
  <c r="I23"/>
  <c r="J83"/>
  <c r="I83"/>
  <c r="J76"/>
  <c r="I76"/>
  <c r="I14"/>
  <c r="J14"/>
  <c r="K14"/>
  <c r="L14"/>
  <c r="L23"/>
  <c r="I28"/>
  <c r="J28"/>
  <c r="K28"/>
  <c r="K36"/>
  <c r="I45"/>
  <c r="I50"/>
  <c r="J50"/>
  <c r="K50"/>
  <c r="K64"/>
  <c r="I70"/>
  <c r="J70"/>
  <c r="K70"/>
  <c r="I93"/>
  <c r="J93"/>
  <c r="K93"/>
  <c r="I99"/>
  <c r="J99"/>
  <c r="I104"/>
  <c r="K104"/>
  <c r="K110"/>
  <c r="K115"/>
  <c r="I119"/>
  <c r="J119"/>
  <c r="K119"/>
  <c r="I126"/>
  <c r="J126"/>
  <c r="K126"/>
  <c r="I131"/>
  <c r="J131"/>
  <c r="K131"/>
  <c r="I140"/>
  <c r="J140"/>
  <c r="I146"/>
  <c r="J146"/>
  <c r="G153"/>
  <c r="K151" l="1"/>
  <c r="L151"/>
  <c r="I151"/>
  <c r="J151"/>
</calcChain>
</file>

<file path=xl/sharedStrings.xml><?xml version="1.0" encoding="utf-8"?>
<sst xmlns="http://schemas.openxmlformats.org/spreadsheetml/2006/main" count="301" uniqueCount="139">
  <si>
    <t>Dział</t>
  </si>
  <si>
    <t>x</t>
  </si>
  <si>
    <t>Ogółem</t>
  </si>
  <si>
    <t>Nazwa zadania inwestycyjnego</t>
  </si>
  <si>
    <t>Rady Gminy Kołbaskowo</t>
  </si>
  <si>
    <t>Transport i łączność</t>
  </si>
  <si>
    <t>Oświata i wychowanie</t>
  </si>
  <si>
    <t xml:space="preserve">    w Przecławiu</t>
  </si>
  <si>
    <t xml:space="preserve">                        3.</t>
  </si>
  <si>
    <t xml:space="preserve">     w tym:</t>
  </si>
  <si>
    <t>Kultura i ochrona dziedzictwa narodowego</t>
  </si>
  <si>
    <t>a. Budowa pawilonu żywieniowego na</t>
  </si>
  <si>
    <t xml:space="preserve">    nieruchomości Zespołu  Szkół</t>
  </si>
  <si>
    <t xml:space="preserve">    poddasza i podcieni wraz ze zmianą</t>
  </si>
  <si>
    <t xml:space="preserve">    sposobu uzytkowania w istniejacym</t>
  </si>
  <si>
    <t xml:space="preserve">    pawilonie dydaktycznym w Przecławiu</t>
  </si>
  <si>
    <t>w złotych</t>
  </si>
  <si>
    <t>środki JST</t>
  </si>
  <si>
    <t>inne środki</t>
  </si>
  <si>
    <t>inne srodki</t>
  </si>
  <si>
    <t>6.</t>
  </si>
  <si>
    <t>7.</t>
  </si>
  <si>
    <t>8.</t>
  </si>
  <si>
    <t>9.</t>
  </si>
  <si>
    <t>10.</t>
  </si>
  <si>
    <t>kredyty,pożyczki i obligacje</t>
  </si>
  <si>
    <t>Jednostka organizacyjna</t>
  </si>
  <si>
    <t>realizująca program lub koordynująca wykonanie programu</t>
  </si>
  <si>
    <t>Okres realizacji</t>
  </si>
  <si>
    <t xml:space="preserve">Żródła finansowania </t>
  </si>
  <si>
    <t xml:space="preserve">                    Planowane wydatki</t>
  </si>
  <si>
    <t>Lp.</t>
  </si>
  <si>
    <t>Rozdz.</t>
  </si>
  <si>
    <t>1.</t>
  </si>
  <si>
    <t>2.</t>
  </si>
  <si>
    <t>3.</t>
  </si>
  <si>
    <t>4.</t>
  </si>
  <si>
    <t>5.</t>
  </si>
  <si>
    <t>010</t>
  </si>
  <si>
    <t>Wójt Gminy</t>
  </si>
  <si>
    <t>Kołbaskowo</t>
  </si>
  <si>
    <t>Łączne nakłady         finansowe      (   w zł )</t>
  </si>
  <si>
    <t xml:space="preserve"> b. Przebudowa dla celów użytkowych</t>
  </si>
  <si>
    <t>01010</t>
  </si>
  <si>
    <t>01008</t>
  </si>
  <si>
    <t>2004 -2010</t>
  </si>
  <si>
    <t>2004 -2011</t>
  </si>
  <si>
    <t>Kultura fizyczna i sport</t>
  </si>
  <si>
    <t>2008-2009</t>
  </si>
  <si>
    <t xml:space="preserve">     sieci wodociagowej w Siadle-Dolnym</t>
  </si>
  <si>
    <t xml:space="preserve">   b. Przebudowa dróg gminnych w m.Kurów</t>
  </si>
  <si>
    <t xml:space="preserve">   a. Przebudowa drogi gminnej z przebudową  </t>
  </si>
  <si>
    <t>11.</t>
  </si>
  <si>
    <t>2008-2010</t>
  </si>
  <si>
    <t>Turystyka</t>
  </si>
  <si>
    <t>Projekt Schwennenz-Ladenthin-Warnik</t>
  </si>
  <si>
    <t>Bedargowo-Warzymice-RajkowoOstoja</t>
  </si>
  <si>
    <t>stanu środowiska na obszarze pogranicza</t>
  </si>
  <si>
    <t>Pargowo szlak Odra-Nysa</t>
  </si>
  <si>
    <t>Rosówek-Kołbaskowo-Neu Rosow</t>
  </si>
  <si>
    <t>I.</t>
  </si>
  <si>
    <t>II.</t>
  </si>
  <si>
    <t>III.</t>
  </si>
  <si>
    <t>VI.</t>
  </si>
  <si>
    <t>VII</t>
  </si>
  <si>
    <t>2008-2011</t>
  </si>
  <si>
    <t>s</t>
  </si>
  <si>
    <t>2008  -2010</t>
  </si>
  <si>
    <t>po 2011</t>
  </si>
  <si>
    <t>IV.</t>
  </si>
  <si>
    <t>Bezpieczeństwo publiczne i ochrona</t>
  </si>
  <si>
    <t>p/pożarowa</t>
  </si>
  <si>
    <t>Budowa remizy OSP w Kołbaskowie</t>
  </si>
  <si>
    <t xml:space="preserve">Remont pobocza wraz z istniejacymi </t>
  </si>
  <si>
    <t>chodnikami w m.Siadło-Dolne</t>
  </si>
  <si>
    <t>V.</t>
  </si>
  <si>
    <t xml:space="preserve">Budowa zbiornika retencyjnego wraz </t>
  </si>
  <si>
    <t xml:space="preserve"> z remontem rowu  melioracyjnego</t>
  </si>
  <si>
    <t xml:space="preserve"> zgodnie z koncepcją hydrologiczną na dz.</t>
  </si>
  <si>
    <t xml:space="preserve"> ew.132,133,134,142 w mjsc. Warzymice,</t>
  </si>
  <si>
    <t xml:space="preserve"> działkach nr ew.2/59,( 2/185,2/186,),5/81, </t>
  </si>
  <si>
    <t>,,5/82,5/84,20, 33/9,84  w mjsc.Przecław,</t>
  </si>
  <si>
    <t xml:space="preserve">  działkach nr ew.51/3,53,52/10 w mjsc.</t>
  </si>
  <si>
    <t xml:space="preserve">  Ustowo, gmina Kołbaskowo</t>
  </si>
  <si>
    <t xml:space="preserve"> Budowa sieci kanalizacji deszczowej</t>
  </si>
  <si>
    <t xml:space="preserve"> wraz z przebudową kolidującego</t>
  </si>
  <si>
    <t xml:space="preserve"> uzbrojenia podziemnego na terenie </t>
  </si>
  <si>
    <t xml:space="preserve"> działek o nr ew.123,130,131,135,137/1</t>
  </si>
  <si>
    <t xml:space="preserve">  obręb Warzymice, gmina Kołbaskowo</t>
  </si>
  <si>
    <t>Poprawa jakości wody poprzez likwidację</t>
  </si>
  <si>
    <t>rur azbestowo-cementowych</t>
  </si>
  <si>
    <t>Szlak Orła Bielika</t>
  </si>
  <si>
    <t xml:space="preserve">Modernizacja dróg w obszarach </t>
  </si>
  <si>
    <t>zabudowanych na terenie gminy</t>
  </si>
  <si>
    <t>Przebudowa dróg powiatowych na odcinku</t>
  </si>
  <si>
    <t>Warnik-Będargowo-Warzymice-Rajkowo-</t>
  </si>
  <si>
    <t>Ostoja</t>
  </si>
  <si>
    <t>Infrastruktura łącząca-</t>
  </si>
  <si>
    <t xml:space="preserve">Wspieranie działań na rzecz infrastruktury </t>
  </si>
  <si>
    <t>służącej współpracy transgranicznej i poprawie</t>
  </si>
  <si>
    <t>Szlak Orła Bielika na odcinku Ustowo-</t>
  </si>
  <si>
    <t>Pargowo</t>
  </si>
  <si>
    <t>Budowa Europejskiego Centrum</t>
  </si>
  <si>
    <t>Wsparcia Młodzieży w Przecławiu</t>
  </si>
  <si>
    <t>Blisko-boisko</t>
  </si>
  <si>
    <t xml:space="preserve">Budowa boiska szkolnego przy Zespole </t>
  </si>
  <si>
    <t>Placówek Oświatowych w Kołbaskowie</t>
  </si>
  <si>
    <t xml:space="preserve">Termomodernizacja budynku Szkoły </t>
  </si>
  <si>
    <t xml:space="preserve"> Podstawowej w Będargowie</t>
  </si>
  <si>
    <t>Termomodernizacja budynku Zespołu</t>
  </si>
  <si>
    <t xml:space="preserve"> Placówek Oświatowych w Kołbaskowie</t>
  </si>
  <si>
    <t>Budowa gimnazjum na nieruchomości</t>
  </si>
  <si>
    <t>Zespołu Szkół w Przecławiu</t>
  </si>
  <si>
    <t xml:space="preserve">Przebudowa budynku garażowego na </t>
  </si>
  <si>
    <t xml:space="preserve"> świetlicę wiejską w Kołbaskowie</t>
  </si>
  <si>
    <t>.Euroboisko 2007-2013</t>
  </si>
  <si>
    <t xml:space="preserve"> Boisko w Przecławiu</t>
  </si>
  <si>
    <t>Moje boisko -Orlik 2012</t>
  </si>
  <si>
    <t>Budowa boiska w Będargowie</t>
  </si>
  <si>
    <t xml:space="preserve">                    Gminy Kołbaskowo</t>
  </si>
  <si>
    <t xml:space="preserve">                      Limity wydatków  </t>
  </si>
  <si>
    <t xml:space="preserve">                                    na wieloletnie programy inwestycyjne realizowane w latach 2009 i kolejnych</t>
  </si>
  <si>
    <t>Rolnictwo i łowiectwo</t>
  </si>
  <si>
    <t>2007 -2009</t>
  </si>
  <si>
    <t>2004 -2013</t>
  </si>
  <si>
    <t>2006  - 2011</t>
  </si>
  <si>
    <t xml:space="preserve"> w Barnisławiu</t>
  </si>
  <si>
    <t>Budowa świetlicy wiejskiej</t>
  </si>
  <si>
    <t>Urząd Gminy</t>
  </si>
  <si>
    <t>Urzad Gminy</t>
  </si>
  <si>
    <t xml:space="preserve"> Projekt Schwennenz-Ladenthin-Warnik</t>
  </si>
  <si>
    <t xml:space="preserve"> Bedargowo-Warzymice-RajkowoOstoja</t>
  </si>
  <si>
    <t>Budowa drogi od granicy państwa do</t>
  </si>
  <si>
    <t>drogi powiatowej nr 0624Z</t>
  </si>
  <si>
    <t>2009-2010</t>
  </si>
  <si>
    <t>Załącznik Nr 1</t>
  </si>
  <si>
    <t xml:space="preserve">do uchwały Nr  XXI/245/09      </t>
  </si>
  <si>
    <t>z dnia 2 lutego 2009 r.</t>
  </si>
  <si>
    <t>2009-2013</t>
  </si>
</sst>
</file>

<file path=xl/styles.xml><?xml version="1.0" encoding="utf-8"?>
<styleSheet xmlns="http://schemas.openxmlformats.org/spreadsheetml/2006/main">
  <numFmts count="1">
    <numFmt numFmtId="164" formatCode="_-* #,##0\ _z_ł_-;\-* #,##0\ _z_ł_-;_-* &quot;-&quot;??\ _z_ł_-;_-@_-"/>
  </numFmts>
  <fonts count="8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u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sz val="10"/>
      <name val="Arial CE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1">
    <xf numFmtId="0" fontId="0" fillId="0" borderId="0" xfId="0"/>
    <xf numFmtId="3" fontId="0" fillId="0" borderId="0" xfId="0" applyNumberFormat="1"/>
    <xf numFmtId="0" fontId="1" fillId="0" borderId="0" xfId="0" applyFont="1"/>
    <xf numFmtId="0" fontId="2" fillId="0" borderId="0" xfId="0" applyFont="1"/>
    <xf numFmtId="0" fontId="1" fillId="0" borderId="3" xfId="0" applyFont="1" applyBorder="1"/>
    <xf numFmtId="0" fontId="1" fillId="0" borderId="4" xfId="0" applyFont="1" applyBorder="1"/>
    <xf numFmtId="0" fontId="2" fillId="0" borderId="5" xfId="0" applyFont="1" applyBorder="1"/>
    <xf numFmtId="0" fontId="2" fillId="0" borderId="0" xfId="0" applyFont="1" applyBorder="1"/>
    <xf numFmtId="0" fontId="1" fillId="0" borderId="6" xfId="0" applyFont="1" applyBorder="1"/>
    <xf numFmtId="0" fontId="1" fillId="0" borderId="5" xfId="0" applyFont="1" applyBorder="1"/>
    <xf numFmtId="0" fontId="1" fillId="0" borderId="0" xfId="0" applyFont="1" applyBorder="1"/>
    <xf numFmtId="3" fontId="2" fillId="0" borderId="5" xfId="0" applyNumberFormat="1" applyFont="1" applyBorder="1"/>
    <xf numFmtId="0" fontId="2" fillId="0" borderId="8" xfId="0" applyFont="1" applyBorder="1"/>
    <xf numFmtId="3" fontId="2" fillId="0" borderId="8" xfId="0" applyNumberFormat="1" applyFont="1" applyBorder="1"/>
    <xf numFmtId="3" fontId="2" fillId="0" borderId="0" xfId="0" applyNumberFormat="1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3" xfId="0" applyFont="1" applyBorder="1"/>
    <xf numFmtId="0" fontId="2" fillId="0" borderId="4" xfId="0" applyFont="1" applyBorder="1"/>
    <xf numFmtId="3" fontId="2" fillId="0" borderId="7" xfId="0" applyNumberFormat="1" applyFont="1" applyBorder="1"/>
    <xf numFmtId="164" fontId="2" fillId="0" borderId="3" xfId="0" applyNumberFormat="1" applyFont="1" applyBorder="1"/>
    <xf numFmtId="0" fontId="2" fillId="0" borderId="9" xfId="0" applyFont="1" applyFill="1" applyBorder="1"/>
    <xf numFmtId="3" fontId="2" fillId="0" borderId="3" xfId="0" applyNumberFormat="1" applyFont="1" applyBorder="1"/>
    <xf numFmtId="0" fontId="2" fillId="0" borderId="0" xfId="0" applyFont="1" applyFill="1" applyBorder="1"/>
    <xf numFmtId="0" fontId="2" fillId="0" borderId="11" xfId="0" applyFont="1" applyFill="1" applyBorder="1"/>
    <xf numFmtId="0" fontId="1" fillId="0" borderId="4" xfId="0" applyFont="1" applyFill="1" applyBorder="1"/>
    <xf numFmtId="3" fontId="2" fillId="0" borderId="12" xfId="0" applyNumberFormat="1" applyFont="1" applyBorder="1"/>
    <xf numFmtId="3" fontId="2" fillId="0" borderId="9" xfId="0" applyNumberFormat="1" applyFont="1" applyBorder="1"/>
    <xf numFmtId="3" fontId="2" fillId="0" borderId="1" xfId="0" applyNumberFormat="1" applyFont="1" applyBorder="1"/>
    <xf numFmtId="0" fontId="2" fillId="0" borderId="1" xfId="0" applyFont="1" applyBorder="1"/>
    <xf numFmtId="3" fontId="1" fillId="0" borderId="8" xfId="0" applyNumberFormat="1" applyFont="1" applyBorder="1"/>
    <xf numFmtId="3" fontId="1" fillId="0" borderId="12" xfId="0" applyNumberFormat="1" applyFont="1" applyBorder="1"/>
    <xf numFmtId="3" fontId="1" fillId="0" borderId="3" xfId="0" applyNumberFormat="1" applyFont="1" applyBorder="1"/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2" fillId="0" borderId="5" xfId="0" applyNumberFormat="1" applyFont="1" applyBorder="1" applyAlignment="1">
      <alignment wrapText="1"/>
    </xf>
    <xf numFmtId="3" fontId="2" fillId="0" borderId="12" xfId="0" applyNumberFormat="1" applyFont="1" applyBorder="1" applyAlignment="1">
      <alignment wrapText="1"/>
    </xf>
    <xf numFmtId="0" fontId="1" fillId="0" borderId="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quotePrefix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1" fillId="0" borderId="3" xfId="0" quotePrefix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3" fontId="2" fillId="0" borderId="12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6" xfId="0" applyBorder="1"/>
    <xf numFmtId="0" fontId="0" fillId="0" borderId="20" xfId="0" applyBorder="1"/>
    <xf numFmtId="3" fontId="1" fillId="0" borderId="12" xfId="0" applyNumberFormat="1" applyFont="1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2" xfId="0" applyFont="1" applyBorder="1"/>
    <xf numFmtId="0" fontId="2" fillId="0" borderId="23" xfId="0" applyFont="1" applyBorder="1"/>
    <xf numFmtId="0" fontId="2" fillId="0" borderId="5" xfId="0" applyFont="1" applyFill="1" applyBorder="1"/>
    <xf numFmtId="0" fontId="2" fillId="0" borderId="8" xfId="0" applyFont="1" applyFill="1" applyBorder="1"/>
    <xf numFmtId="0" fontId="1" fillId="0" borderId="3" xfId="0" applyFont="1" applyFill="1" applyBorder="1"/>
    <xf numFmtId="0" fontId="1" fillId="0" borderId="9" xfId="0" applyFont="1" applyBorder="1"/>
    <xf numFmtId="3" fontId="2" fillId="0" borderId="4" xfId="0" applyNumberFormat="1" applyFont="1" applyBorder="1"/>
    <xf numFmtId="3" fontId="2" fillId="0" borderId="24" xfId="0" applyNumberFormat="1" applyFont="1" applyBorder="1"/>
    <xf numFmtId="3" fontId="1" fillId="0" borderId="0" xfId="0" applyNumberFormat="1" applyFont="1" applyBorder="1"/>
    <xf numFmtId="164" fontId="2" fillId="0" borderId="5" xfId="0" applyNumberFormat="1" applyFont="1" applyBorder="1"/>
    <xf numFmtId="164" fontId="2" fillId="0" borderId="8" xfId="0" applyNumberFormat="1" applyFont="1" applyBorder="1" applyAlignment="1"/>
    <xf numFmtId="164" fontId="2" fillId="0" borderId="12" xfId="0" applyNumberFormat="1" applyFont="1" applyBorder="1" applyAlignment="1"/>
    <xf numFmtId="164" fontId="2" fillId="0" borderId="5" xfId="0" applyNumberFormat="1" applyFont="1" applyBorder="1" applyAlignment="1"/>
    <xf numFmtId="164" fontId="2" fillId="0" borderId="8" xfId="0" applyNumberFormat="1" applyFont="1" applyBorder="1"/>
    <xf numFmtId="164" fontId="2" fillId="0" borderId="12" xfId="0" applyNumberFormat="1" applyFont="1" applyBorder="1" applyAlignment="1">
      <alignment horizontal="right"/>
    </xf>
    <xf numFmtId="164" fontId="2" fillId="0" borderId="12" xfId="0" applyNumberFormat="1" applyFont="1" applyBorder="1"/>
    <xf numFmtId="164" fontId="1" fillId="0" borderId="8" xfId="0" applyNumberFormat="1" applyFont="1" applyBorder="1"/>
    <xf numFmtId="164" fontId="1" fillId="0" borderId="12" xfId="0" applyNumberFormat="1" applyFont="1" applyBorder="1" applyAlignment="1">
      <alignment horizontal="right"/>
    </xf>
    <xf numFmtId="164" fontId="1" fillId="0" borderId="12" xfId="0" applyNumberFormat="1" applyFont="1" applyBorder="1"/>
    <xf numFmtId="164" fontId="1" fillId="0" borderId="3" xfId="0" applyNumberFormat="1" applyFont="1" applyBorder="1"/>
    <xf numFmtId="3" fontId="1" fillId="0" borderId="25" xfId="0" applyNumberFormat="1" applyFont="1" applyBorder="1"/>
    <xf numFmtId="0" fontId="2" fillId="0" borderId="8" xfId="0" quotePrefix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26" xfId="0" applyBorder="1"/>
    <xf numFmtId="3" fontId="2" fillId="0" borderId="27" xfId="0" applyNumberFormat="1" applyFont="1" applyBorder="1"/>
    <xf numFmtId="0" fontId="2" fillId="0" borderId="27" xfId="0" applyFont="1" applyBorder="1" applyAlignment="1">
      <alignment horizontal="center"/>
    </xf>
    <xf numFmtId="3" fontId="2" fillId="0" borderId="27" xfId="0" applyNumberFormat="1" applyFont="1" applyBorder="1" applyAlignment="1">
      <alignment horizontal="center"/>
    </xf>
    <xf numFmtId="0" fontId="0" fillId="0" borderId="4" xfId="0" applyBorder="1"/>
    <xf numFmtId="0" fontId="2" fillId="0" borderId="28" xfId="0" applyFont="1" applyBorder="1" applyAlignment="1">
      <alignment horizontal="center"/>
    </xf>
    <xf numFmtId="0" fontId="2" fillId="0" borderId="7" xfId="0" applyFont="1" applyBorder="1"/>
    <xf numFmtId="3" fontId="1" fillId="0" borderId="27" xfId="0" applyNumberFormat="1" applyFont="1" applyBorder="1"/>
    <xf numFmtId="3" fontId="1" fillId="0" borderId="4" xfId="0" applyNumberFormat="1" applyFon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3" fontId="0" fillId="0" borderId="32" xfId="0" applyNumberFormat="1" applyBorder="1"/>
    <xf numFmtId="0" fontId="1" fillId="0" borderId="31" xfId="0" applyFont="1" applyBorder="1"/>
    <xf numFmtId="0" fontId="1" fillId="0" borderId="32" xfId="0" applyFont="1" applyBorder="1"/>
    <xf numFmtId="0" fontId="0" fillId="0" borderId="34" xfId="0" applyBorder="1"/>
    <xf numFmtId="164" fontId="1" fillId="0" borderId="29" xfId="0" applyNumberFormat="1" applyFont="1" applyBorder="1"/>
    <xf numFmtId="0" fontId="3" fillId="0" borderId="0" xfId="0" applyFont="1" applyBorder="1"/>
    <xf numFmtId="0" fontId="2" fillId="0" borderId="24" xfId="0" applyFont="1" applyBorder="1"/>
    <xf numFmtId="3" fontId="4" fillId="0" borderId="8" xfId="0" applyNumberFormat="1" applyFont="1" applyBorder="1"/>
    <xf numFmtId="0" fontId="4" fillId="0" borderId="30" xfId="0" applyFont="1" applyBorder="1"/>
    <xf numFmtId="164" fontId="4" fillId="0" borderId="8" xfId="0" applyNumberFormat="1" applyFont="1" applyBorder="1" applyAlignment="1"/>
    <xf numFmtId="164" fontId="4" fillId="0" borderId="8" xfId="0" applyNumberFormat="1" applyFont="1" applyBorder="1" applyAlignment="1">
      <alignment horizontal="right"/>
    </xf>
    <xf numFmtId="164" fontId="4" fillId="0" borderId="9" xfId="0" applyNumberFormat="1" applyFont="1" applyBorder="1" applyAlignment="1">
      <alignment horizontal="right"/>
    </xf>
    <xf numFmtId="0" fontId="4" fillId="0" borderId="29" xfId="0" applyFont="1" applyBorder="1"/>
    <xf numFmtId="0" fontId="4" fillId="0" borderId="9" xfId="0" applyFont="1" applyBorder="1"/>
    <xf numFmtId="164" fontId="4" fillId="0" borderId="8" xfId="0" applyNumberFormat="1" applyFont="1" applyBorder="1"/>
    <xf numFmtId="164" fontId="4" fillId="0" borderId="11" xfId="0" applyNumberFormat="1" applyFont="1" applyBorder="1" applyAlignment="1"/>
    <xf numFmtId="0" fontId="0" fillId="0" borderId="29" xfId="0" applyBorder="1" applyAlignment="1">
      <alignment horizontal="center"/>
    </xf>
    <xf numFmtId="3" fontId="4" fillId="0" borderId="30" xfId="0" applyNumberFormat="1" applyFont="1" applyBorder="1"/>
    <xf numFmtId="0" fontId="2" fillId="0" borderId="12" xfId="0" applyFont="1" applyBorder="1"/>
    <xf numFmtId="3" fontId="2" fillId="0" borderId="23" xfId="0" applyNumberFormat="1" applyFont="1" applyBorder="1"/>
    <xf numFmtId="0" fontId="2" fillId="0" borderId="10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4" fillId="0" borderId="25" xfId="0" applyNumberFormat="1" applyFont="1" applyBorder="1"/>
    <xf numFmtId="3" fontId="2" fillId="0" borderId="8" xfId="0" applyNumberFormat="1" applyFont="1" applyBorder="1" applyAlignment="1">
      <alignment horizontal="center"/>
    </xf>
    <xf numFmtId="0" fontId="1" fillId="0" borderId="25" xfId="0" applyFont="1" applyBorder="1"/>
    <xf numFmtId="3" fontId="4" fillId="0" borderId="2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3" fontId="4" fillId="0" borderId="37" xfId="0" applyNumberFormat="1" applyFont="1" applyBorder="1" applyAlignment="1">
      <alignment horizontal="center"/>
    </xf>
    <xf numFmtId="0" fontId="4" fillId="0" borderId="36" xfId="0" applyFont="1" applyBorder="1"/>
    <xf numFmtId="3" fontId="2" fillId="0" borderId="18" xfId="0" applyNumberFormat="1" applyFont="1" applyBorder="1"/>
    <xf numFmtId="0" fontId="2" fillId="0" borderId="10" xfId="0" quotePrefix="1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8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3" fontId="2" fillId="0" borderId="38" xfId="0" applyNumberFormat="1" applyFont="1" applyBorder="1" applyAlignment="1">
      <alignment horizontal="center"/>
    </xf>
    <xf numFmtId="0" fontId="0" fillId="0" borderId="18" xfId="0" applyBorder="1"/>
    <xf numFmtId="3" fontId="4" fillId="0" borderId="3" xfId="0" applyNumberFormat="1" applyFont="1" applyBorder="1"/>
    <xf numFmtId="0" fontId="2" fillId="0" borderId="8" xfId="0" applyFont="1" applyBorder="1" applyAlignment="1">
      <alignment horizontal="left"/>
    </xf>
    <xf numFmtId="0" fontId="2" fillId="0" borderId="23" xfId="0" applyFont="1" applyFill="1" applyBorder="1"/>
    <xf numFmtId="3" fontId="2" fillId="0" borderId="8" xfId="0" applyNumberFormat="1" applyFont="1" applyBorder="1" applyAlignment="1">
      <alignment wrapText="1"/>
    </xf>
    <xf numFmtId="3" fontId="1" fillId="0" borderId="22" xfId="0" applyNumberFormat="1" applyFont="1" applyBorder="1"/>
    <xf numFmtId="3" fontId="1" fillId="0" borderId="3" xfId="0" applyNumberFormat="1" applyFont="1" applyBorder="1" applyAlignment="1">
      <alignment wrapText="1"/>
    </xf>
    <xf numFmtId="164" fontId="1" fillId="0" borderId="25" xfId="0" applyNumberFormat="1" applyFont="1" applyBorder="1"/>
    <xf numFmtId="3" fontId="2" fillId="0" borderId="18" xfId="0" applyNumberFormat="1" applyFont="1" applyBorder="1" applyAlignment="1">
      <alignment horizontal="center"/>
    </xf>
    <xf numFmtId="3" fontId="0" fillId="0" borderId="8" xfId="0" applyNumberFormat="1" applyBorder="1"/>
    <xf numFmtId="3" fontId="0" fillId="0" borderId="12" xfId="0" applyNumberFormat="1" applyBorder="1"/>
    <xf numFmtId="164" fontId="1" fillId="0" borderId="8" xfId="0" applyNumberFormat="1" applyFont="1" applyBorder="1" applyAlignment="1">
      <alignment horizontal="right"/>
    </xf>
    <xf numFmtId="164" fontId="4" fillId="0" borderId="3" xfId="0" applyNumberFormat="1" applyFont="1" applyBorder="1"/>
    <xf numFmtId="3" fontId="4" fillId="0" borderId="4" xfId="0" applyNumberFormat="1" applyFont="1" applyBorder="1" applyAlignment="1">
      <alignment horizontal="center"/>
    </xf>
    <xf numFmtId="164" fontId="4" fillId="0" borderId="25" xfId="0" applyNumberFormat="1" applyFont="1" applyBorder="1" applyAlignment="1"/>
    <xf numFmtId="0" fontId="4" fillId="0" borderId="31" xfId="0" applyFont="1" applyBorder="1"/>
    <xf numFmtId="49" fontId="2" fillId="0" borderId="0" xfId="0" applyNumberFormat="1" applyFont="1" applyBorder="1" applyAlignment="1">
      <alignment horizontal="left" wrapText="1"/>
    </xf>
    <xf numFmtId="164" fontId="2" fillId="0" borderId="15" xfId="0" applyNumberFormat="1" applyFont="1" applyBorder="1"/>
    <xf numFmtId="0" fontId="0" fillId="0" borderId="39" xfId="0" applyBorder="1"/>
    <xf numFmtId="0" fontId="1" fillId="0" borderId="20" xfId="0" applyFont="1" applyBorder="1"/>
    <xf numFmtId="0" fontId="1" fillId="0" borderId="6" xfId="0" applyFont="1" applyBorder="1" applyAlignment="1">
      <alignment horizontal="center"/>
    </xf>
    <xf numFmtId="164" fontId="2" fillId="0" borderId="8" xfId="0" applyNumberFormat="1" applyFont="1" applyBorder="1" applyAlignment="1">
      <alignment horizontal="right"/>
    </xf>
    <xf numFmtId="0" fontId="5" fillId="0" borderId="5" xfId="0" applyFont="1" applyBorder="1"/>
    <xf numFmtId="0" fontId="5" fillId="0" borderId="7" xfId="0" applyFont="1" applyFill="1" applyBorder="1"/>
    <xf numFmtId="0" fontId="5" fillId="0" borderId="3" xfId="0" applyFont="1" applyBorder="1"/>
    <xf numFmtId="0" fontId="5" fillId="0" borderId="22" xfId="0" applyFont="1" applyFill="1" applyBorder="1"/>
    <xf numFmtId="3" fontId="4" fillId="0" borderId="40" xfId="0" applyNumberFormat="1" applyFont="1" applyBorder="1"/>
    <xf numFmtId="164" fontId="5" fillId="0" borderId="40" xfId="0" applyNumberFormat="1" applyFont="1" applyBorder="1"/>
    <xf numFmtId="164" fontId="5" fillId="0" borderId="40" xfId="0" applyNumberFormat="1" applyFont="1" applyBorder="1" applyAlignment="1">
      <alignment horizontal="right"/>
    </xf>
    <xf numFmtId="0" fontId="2" fillId="0" borderId="40" xfId="0" applyFont="1" applyBorder="1"/>
    <xf numFmtId="0" fontId="2" fillId="0" borderId="9" xfId="0" applyFont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0" fontId="0" fillId="0" borderId="41" xfId="0" applyBorder="1"/>
    <xf numFmtId="3" fontId="4" fillId="0" borderId="26" xfId="0" applyNumberFormat="1" applyFont="1" applyBorder="1" applyAlignment="1">
      <alignment horizontal="center"/>
    </xf>
    <xf numFmtId="3" fontId="0" fillId="0" borderId="29" xfId="0" applyNumberFormat="1" applyBorder="1"/>
    <xf numFmtId="3" fontId="4" fillId="0" borderId="36" xfId="0" applyNumberFormat="1" applyFont="1" applyBorder="1" applyAlignment="1">
      <alignment horizontal="center"/>
    </xf>
    <xf numFmtId="0" fontId="1" fillId="0" borderId="36" xfId="0" applyFont="1" applyBorder="1"/>
    <xf numFmtId="0" fontId="0" fillId="0" borderId="35" xfId="0" applyBorder="1"/>
    <xf numFmtId="164" fontId="1" fillId="0" borderId="25" xfId="0" applyNumberFormat="1" applyFont="1" applyBorder="1" applyAlignment="1">
      <alignment horizontal="right"/>
    </xf>
    <xf numFmtId="0" fontId="0" fillId="2" borderId="19" xfId="0" applyFill="1" applyBorder="1"/>
    <xf numFmtId="0" fontId="1" fillId="2" borderId="1" xfId="0" applyFont="1" applyFill="1" applyBorder="1"/>
    <xf numFmtId="0" fontId="1" fillId="2" borderId="13" xfId="0" applyFont="1" applyFill="1" applyBorder="1"/>
    <xf numFmtId="0" fontId="1" fillId="2" borderId="2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14" xfId="0" applyFont="1" applyFill="1" applyBorder="1" applyAlignment="1">
      <alignment wrapText="1"/>
    </xf>
    <xf numFmtId="0" fontId="2" fillId="2" borderId="2" xfId="0" applyFont="1" applyFill="1" applyBorder="1"/>
    <xf numFmtId="0" fontId="0" fillId="2" borderId="33" xfId="0" applyFill="1" applyBorder="1"/>
    <xf numFmtId="0" fontId="1" fillId="2" borderId="6" xfId="0" applyFont="1" applyFill="1" applyBorder="1"/>
    <xf numFmtId="0" fontId="1" fillId="2" borderId="5" xfId="0" applyFont="1" applyFill="1" applyBorder="1"/>
    <xf numFmtId="0" fontId="1" fillId="2" borderId="0" xfId="0" applyFont="1" applyFill="1" applyBorder="1"/>
    <xf numFmtId="0" fontId="1" fillId="2" borderId="5" xfId="0" applyFont="1" applyFill="1" applyBorder="1" applyAlignment="1">
      <alignment wrapText="1"/>
    </xf>
    <xf numFmtId="0" fontId="1" fillId="2" borderId="5" xfId="0" applyFont="1" applyFill="1" applyBorder="1" applyAlignment="1">
      <alignment horizontal="center"/>
    </xf>
    <xf numFmtId="0" fontId="1" fillId="2" borderId="23" xfId="0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0" fontId="1" fillId="2" borderId="7" xfId="0" applyFont="1" applyFill="1" applyBorder="1"/>
    <xf numFmtId="0" fontId="1" fillId="2" borderId="4" xfId="0" applyFont="1" applyFill="1" applyBorder="1"/>
    <xf numFmtId="0" fontId="2" fillId="2" borderId="4" xfId="0" applyFont="1" applyFill="1" applyBorder="1"/>
    <xf numFmtId="0" fontId="0" fillId="2" borderId="26" xfId="0" applyFill="1" applyBorder="1"/>
    <xf numFmtId="0" fontId="0" fillId="2" borderId="20" xfId="0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22" xfId="0" applyFont="1" applyFill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5" fillId="0" borderId="20" xfId="0" applyFont="1" applyBorder="1"/>
    <xf numFmtId="0" fontId="2" fillId="0" borderId="5" xfId="0" applyFont="1" applyBorder="1" applyAlignment="1">
      <alignment horizontal="left" vertical="top"/>
    </xf>
    <xf numFmtId="0" fontId="6" fillId="0" borderId="0" xfId="0" applyFont="1"/>
    <xf numFmtId="0" fontId="7" fillId="0" borderId="0" xfId="0" applyFont="1"/>
    <xf numFmtId="3" fontId="0" fillId="0" borderId="32" xfId="0" applyNumberFormat="1" applyBorder="1" applyAlignment="1">
      <alignment horizontal="center"/>
    </xf>
    <xf numFmtId="0" fontId="0" fillId="0" borderId="30" xfId="0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3" fontId="0" fillId="0" borderId="12" xfId="0" applyNumberForma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3" fontId="2" fillId="0" borderId="27" xfId="0" applyNumberFormat="1" applyFont="1" applyBorder="1" applyAlignment="1"/>
    <xf numFmtId="3" fontId="2" fillId="0" borderId="12" xfId="0" applyNumberFormat="1" applyFont="1" applyBorder="1" applyAlignment="1"/>
    <xf numFmtId="164" fontId="5" fillId="0" borderId="25" xfId="0" applyNumberFormat="1" applyFont="1" applyBorder="1"/>
    <xf numFmtId="164" fontId="5" fillId="0" borderId="25" xfId="0" applyNumberFormat="1" applyFont="1" applyBorder="1" applyAlignment="1">
      <alignment horizontal="right"/>
    </xf>
    <xf numFmtId="0" fontId="5" fillId="0" borderId="36" xfId="0" applyFont="1" applyBorder="1"/>
    <xf numFmtId="164" fontId="4" fillId="0" borderId="7" xfId="0" applyNumberFormat="1" applyFont="1" applyBorder="1"/>
    <xf numFmtId="164" fontId="4" fillId="0" borderId="4" xfId="0" applyNumberFormat="1" applyFont="1" applyBorder="1"/>
    <xf numFmtId="0" fontId="4" fillId="0" borderId="3" xfId="0" applyFont="1" applyBorder="1"/>
    <xf numFmtId="164" fontId="4" fillId="0" borderId="3" xfId="0" applyNumberFormat="1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3" fontId="0" fillId="0" borderId="29" xfId="0" applyNumberFormat="1" applyBorder="1" applyAlignment="1">
      <alignment horizontal="center"/>
    </xf>
    <xf numFmtId="164" fontId="4" fillId="0" borderId="25" xfId="0" applyNumberFormat="1" applyFont="1" applyBorder="1"/>
    <xf numFmtId="164" fontId="4" fillId="0" borderId="42" xfId="0" applyNumberFormat="1" applyFont="1" applyBorder="1"/>
    <xf numFmtId="164" fontId="4" fillId="0" borderId="36" xfId="0" applyNumberFormat="1" applyFont="1" applyBorder="1"/>
    <xf numFmtId="0" fontId="4" fillId="0" borderId="26" xfId="0" applyFont="1" applyBorder="1"/>
    <xf numFmtId="164" fontId="4" fillId="0" borderId="3" xfId="0" applyNumberFormat="1" applyFont="1" applyBorder="1" applyAlignment="1"/>
    <xf numFmtId="3" fontId="4" fillId="0" borderId="4" xfId="0" applyNumberFormat="1" applyFont="1" applyBorder="1"/>
    <xf numFmtId="164" fontId="1" fillId="0" borderId="32" xfId="0" applyNumberFormat="1" applyFont="1" applyBorder="1" applyAlignment="1">
      <alignment horizontal="right"/>
    </xf>
    <xf numFmtId="164" fontId="1" fillId="0" borderId="36" xfId="0" applyNumberFormat="1" applyFont="1" applyBorder="1" applyAlignment="1">
      <alignment horizontal="right"/>
    </xf>
    <xf numFmtId="3" fontId="4" fillId="0" borderId="3" xfId="0" applyNumberFormat="1" applyFont="1" applyBorder="1" applyAlignment="1">
      <alignment horizontal="center"/>
    </xf>
    <xf numFmtId="3" fontId="2" fillId="0" borderId="10" xfId="0" applyNumberFormat="1" applyFont="1" applyBorder="1"/>
    <xf numFmtId="3" fontId="2" fillId="0" borderId="43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2" fillId="0" borderId="18" xfId="0" applyFont="1" applyBorder="1"/>
    <xf numFmtId="0" fontId="1" fillId="0" borderId="4" xfId="0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5"/>
  <sheetViews>
    <sheetView tabSelected="1" view="pageLayout" workbookViewId="0">
      <selection activeCell="L154" sqref="A1:L154"/>
    </sheetView>
  </sheetViews>
  <sheetFormatPr defaultRowHeight="12.75"/>
  <cols>
    <col min="1" max="1" width="2.7109375" customWidth="1"/>
    <col min="2" max="2" width="5.140625" customWidth="1"/>
    <col min="3" max="3" width="7.140625" customWidth="1"/>
    <col min="4" max="4" width="38.7109375" customWidth="1"/>
    <col min="5" max="5" width="14.42578125" customWidth="1"/>
    <col min="6" max="6" width="15.5703125" customWidth="1"/>
    <col min="7" max="7" width="12.28515625" customWidth="1"/>
    <col min="8" max="8" width="13" customWidth="1"/>
    <col min="9" max="9" width="14.140625" customWidth="1"/>
    <col min="10" max="10" width="13.5703125" customWidth="1"/>
    <col min="11" max="11" width="13.140625" customWidth="1"/>
    <col min="12" max="12" width="13.5703125" customWidth="1"/>
  </cols>
  <sheetData>
    <row r="1" spans="1:12">
      <c r="C1" s="3"/>
      <c r="D1" s="3"/>
      <c r="E1" s="3"/>
      <c r="F1" s="3"/>
      <c r="G1" s="3"/>
      <c r="H1" s="3"/>
      <c r="I1" s="3"/>
      <c r="J1" s="3"/>
      <c r="K1" s="3" t="s">
        <v>135</v>
      </c>
    </row>
    <row r="2" spans="1:12">
      <c r="C2" s="3"/>
      <c r="D2" s="3"/>
      <c r="E2" s="3"/>
      <c r="F2" s="3"/>
      <c r="G2" s="3"/>
      <c r="H2" s="3"/>
      <c r="I2" s="3"/>
      <c r="J2" s="3"/>
      <c r="K2" s="3" t="s">
        <v>136</v>
      </c>
    </row>
    <row r="3" spans="1:12" ht="15">
      <c r="C3" s="3"/>
      <c r="D3" s="198"/>
      <c r="E3" s="198" t="s">
        <v>120</v>
      </c>
      <c r="F3" s="199"/>
      <c r="G3" s="3"/>
      <c r="H3" s="3"/>
      <c r="I3" s="3"/>
      <c r="J3" s="3"/>
      <c r="K3" s="3" t="s">
        <v>4</v>
      </c>
    </row>
    <row r="4" spans="1:12" ht="15">
      <c r="C4" s="3"/>
      <c r="D4" s="198"/>
      <c r="E4" s="198" t="s">
        <v>119</v>
      </c>
      <c r="F4" s="199"/>
      <c r="G4" s="3"/>
      <c r="H4" s="3"/>
      <c r="I4" s="3"/>
      <c r="J4" s="3"/>
      <c r="K4" s="3" t="s">
        <v>137</v>
      </c>
    </row>
    <row r="5" spans="1:12" ht="15">
      <c r="C5" s="3"/>
      <c r="D5" s="198" t="s">
        <v>121</v>
      </c>
      <c r="E5" s="2"/>
      <c r="F5" s="3"/>
      <c r="G5" s="3"/>
      <c r="H5" s="3"/>
      <c r="I5" s="3"/>
      <c r="J5" s="3"/>
      <c r="K5" s="3"/>
    </row>
    <row r="6" spans="1:12" ht="13.5" thickBot="1">
      <c r="C6" s="2"/>
      <c r="D6" s="2"/>
      <c r="E6" s="2"/>
      <c r="F6" s="2"/>
      <c r="G6" s="10"/>
      <c r="H6" s="10"/>
      <c r="I6" s="2"/>
      <c r="J6" s="2" t="s">
        <v>16</v>
      </c>
      <c r="K6" s="3"/>
      <c r="L6" s="87"/>
    </row>
    <row r="7" spans="1:12" ht="25.5">
      <c r="A7" s="171"/>
      <c r="B7" s="172"/>
      <c r="C7" s="173"/>
      <c r="D7" s="174"/>
      <c r="E7" s="175" t="s">
        <v>26</v>
      </c>
      <c r="F7" s="172"/>
      <c r="G7" s="176"/>
      <c r="H7" s="172"/>
      <c r="I7" s="174"/>
      <c r="J7" s="174"/>
      <c r="K7" s="177"/>
      <c r="L7" s="178"/>
    </row>
    <row r="8" spans="1:12" ht="64.5" thickBot="1">
      <c r="A8" s="179" t="s">
        <v>31</v>
      </c>
      <c r="B8" s="180" t="s">
        <v>0</v>
      </c>
      <c r="C8" s="180" t="s">
        <v>32</v>
      </c>
      <c r="D8" s="181" t="s">
        <v>3</v>
      </c>
      <c r="E8" s="182" t="s">
        <v>27</v>
      </c>
      <c r="F8" s="183" t="s">
        <v>28</v>
      </c>
      <c r="G8" s="184" t="s">
        <v>41</v>
      </c>
      <c r="H8" s="185" t="s">
        <v>29</v>
      </c>
      <c r="I8" s="186" t="s">
        <v>30</v>
      </c>
      <c r="J8" s="187"/>
      <c r="K8" s="188"/>
      <c r="L8" s="189"/>
    </row>
    <row r="9" spans="1:12" ht="13.5" thickBot="1">
      <c r="A9" s="190"/>
      <c r="B9" s="191"/>
      <c r="C9" s="191"/>
      <c r="D9" s="187"/>
      <c r="E9" s="191"/>
      <c r="F9" s="192"/>
      <c r="G9" s="193"/>
      <c r="H9" s="191"/>
      <c r="I9" s="192">
        <v>2009</v>
      </c>
      <c r="J9" s="192">
        <v>2010</v>
      </c>
      <c r="K9" s="194">
        <v>2011</v>
      </c>
      <c r="L9" s="195" t="s">
        <v>68</v>
      </c>
    </row>
    <row r="10" spans="1:12">
      <c r="A10" s="55" t="s">
        <v>33</v>
      </c>
      <c r="B10" s="38" t="s">
        <v>34</v>
      </c>
      <c r="C10" s="38" t="s">
        <v>35</v>
      </c>
      <c r="D10" s="39" t="s">
        <v>8</v>
      </c>
      <c r="E10" s="38" t="s">
        <v>36</v>
      </c>
      <c r="F10" s="38" t="s">
        <v>37</v>
      </c>
      <c r="G10" s="40" t="s">
        <v>20</v>
      </c>
      <c r="H10" s="38" t="s">
        <v>21</v>
      </c>
      <c r="I10" s="38" t="s">
        <v>22</v>
      </c>
      <c r="J10" s="38" t="s">
        <v>23</v>
      </c>
      <c r="K10" s="39" t="s">
        <v>24</v>
      </c>
      <c r="L10" s="112" t="s">
        <v>52</v>
      </c>
    </row>
    <row r="11" spans="1:12">
      <c r="A11" s="56"/>
      <c r="B11" s="41"/>
      <c r="C11" s="41"/>
      <c r="D11" s="42"/>
      <c r="E11" s="41"/>
      <c r="F11" s="41"/>
      <c r="G11" s="42"/>
      <c r="H11" s="51"/>
      <c r="I11" s="51"/>
      <c r="J11" s="51"/>
      <c r="K11" s="88"/>
      <c r="L11" s="93"/>
    </row>
    <row r="12" spans="1:12" ht="13.5" thickBot="1">
      <c r="A12" s="152" t="s">
        <v>60</v>
      </c>
      <c r="B12" s="46" t="s">
        <v>38</v>
      </c>
      <c r="C12" s="46"/>
      <c r="D12" s="230" t="s">
        <v>122</v>
      </c>
      <c r="E12" s="48"/>
      <c r="F12" s="48"/>
      <c r="G12" s="47"/>
      <c r="H12" s="48"/>
      <c r="I12" s="48"/>
      <c r="J12" s="48"/>
      <c r="K12" s="47"/>
      <c r="L12" s="94"/>
    </row>
    <row r="13" spans="1:12">
      <c r="A13" s="56"/>
      <c r="B13" s="41"/>
      <c r="C13" s="126"/>
      <c r="D13" s="128"/>
      <c r="E13" s="127"/>
      <c r="F13" s="41"/>
      <c r="G13" s="127"/>
      <c r="H13" s="125"/>
      <c r="I13" s="131"/>
      <c r="J13" s="51"/>
      <c r="K13" s="88"/>
      <c r="L13" s="164"/>
    </row>
    <row r="14" spans="1:12" ht="13.5" thickBot="1">
      <c r="A14" s="56"/>
      <c r="B14" s="41" t="s">
        <v>33</v>
      </c>
      <c r="C14" s="43" t="s">
        <v>44</v>
      </c>
      <c r="D14" s="129" t="s">
        <v>76</v>
      </c>
      <c r="E14" s="42" t="s">
        <v>128</v>
      </c>
      <c r="F14" s="41"/>
      <c r="G14" s="42"/>
      <c r="H14" s="133" t="s">
        <v>2</v>
      </c>
      <c r="I14" s="145">
        <f>SUM(I15:I17)</f>
        <v>2100000</v>
      </c>
      <c r="J14" s="225">
        <f>SUM(J15:J17)</f>
        <v>4477150</v>
      </c>
      <c r="K14" s="225">
        <f>SUM(K15:K17)</f>
        <v>0</v>
      </c>
      <c r="L14" s="165">
        <f>SUM(L15:L17)</f>
        <v>0</v>
      </c>
    </row>
    <row r="15" spans="1:12">
      <c r="A15" s="56"/>
      <c r="B15" s="41"/>
      <c r="C15" s="126"/>
      <c r="D15" s="129" t="s">
        <v>77</v>
      </c>
      <c r="E15" s="42" t="s">
        <v>40</v>
      </c>
      <c r="F15" s="41"/>
      <c r="G15" s="42"/>
      <c r="H15" s="13" t="s">
        <v>17</v>
      </c>
      <c r="I15" s="119">
        <v>420000</v>
      </c>
      <c r="J15" s="122">
        <v>671573</v>
      </c>
      <c r="K15" s="141">
        <v>0</v>
      </c>
      <c r="L15" s="166"/>
    </row>
    <row r="16" spans="1:12" ht="25.5">
      <c r="A16" s="56"/>
      <c r="B16" s="41"/>
      <c r="C16" s="126"/>
      <c r="D16" s="129" t="s">
        <v>78</v>
      </c>
      <c r="E16" s="42"/>
      <c r="F16" s="41" t="s">
        <v>53</v>
      </c>
      <c r="G16" s="81">
        <v>6690000</v>
      </c>
      <c r="H16" s="36" t="s">
        <v>25</v>
      </c>
      <c r="I16" s="51">
        <v>0</v>
      </c>
      <c r="J16" s="88">
        <v>0</v>
      </c>
      <c r="K16" s="132">
        <v>0</v>
      </c>
      <c r="L16" s="164">
        <v>0</v>
      </c>
    </row>
    <row r="17" spans="1:12">
      <c r="A17" s="56"/>
      <c r="B17" s="41"/>
      <c r="C17" s="126"/>
      <c r="D17" s="197" t="s">
        <v>79</v>
      </c>
      <c r="E17" s="42"/>
      <c r="F17" s="41"/>
      <c r="G17" s="42"/>
      <c r="H17" s="26" t="s">
        <v>19</v>
      </c>
      <c r="I17" s="50">
        <v>1680000</v>
      </c>
      <c r="J17" s="86">
        <v>3805577</v>
      </c>
      <c r="K17" s="142">
        <v>0</v>
      </c>
      <c r="L17" s="96">
        <v>0</v>
      </c>
    </row>
    <row r="18" spans="1:12">
      <c r="A18" s="56"/>
      <c r="B18" s="41"/>
      <c r="C18" s="126"/>
      <c r="D18" s="197" t="s">
        <v>80</v>
      </c>
      <c r="E18" s="42"/>
      <c r="F18" s="41"/>
      <c r="G18" s="42"/>
      <c r="H18" s="35"/>
      <c r="I18" s="117"/>
      <c r="J18" s="42"/>
      <c r="K18" s="41"/>
      <c r="L18" s="93"/>
    </row>
    <row r="19" spans="1:12">
      <c r="A19" s="56"/>
      <c r="B19" s="41"/>
      <c r="C19" s="126"/>
      <c r="D19" s="197" t="s">
        <v>81</v>
      </c>
      <c r="E19" s="42"/>
      <c r="F19" s="41"/>
      <c r="G19" s="42"/>
      <c r="H19" s="35"/>
      <c r="I19" s="117"/>
      <c r="J19" s="42"/>
      <c r="K19" s="41"/>
      <c r="L19" s="93"/>
    </row>
    <row r="20" spans="1:12">
      <c r="A20" s="56"/>
      <c r="B20" s="41"/>
      <c r="C20" s="126"/>
      <c r="D20" s="197" t="s">
        <v>82</v>
      </c>
      <c r="E20" s="42"/>
      <c r="F20" s="41"/>
      <c r="G20" s="42"/>
      <c r="H20" s="35"/>
      <c r="I20" s="117"/>
      <c r="J20" s="42"/>
      <c r="K20" s="41"/>
      <c r="L20" s="93"/>
    </row>
    <row r="21" spans="1:12">
      <c r="A21" s="56"/>
      <c r="B21" s="41"/>
      <c r="C21" s="126"/>
      <c r="D21" s="197" t="s">
        <v>83</v>
      </c>
      <c r="E21" s="42"/>
      <c r="F21" s="41"/>
      <c r="G21" s="42"/>
      <c r="H21" s="35"/>
      <c r="I21" s="117"/>
      <c r="J21" s="42"/>
      <c r="K21" s="41"/>
      <c r="L21" s="93"/>
    </row>
    <row r="22" spans="1:12">
      <c r="A22" s="56"/>
      <c r="B22" s="41"/>
      <c r="C22" s="126"/>
      <c r="D22" s="134"/>
      <c r="E22" s="80"/>
      <c r="F22" s="45"/>
      <c r="G22" s="80"/>
      <c r="H22" s="13"/>
      <c r="I22" s="119"/>
      <c r="J22" s="80"/>
      <c r="K22" s="45"/>
      <c r="L22" s="92"/>
    </row>
    <row r="23" spans="1:12" ht="13.5" thickBot="1">
      <c r="A23" s="56"/>
      <c r="B23" s="41" t="s">
        <v>34</v>
      </c>
      <c r="C23" s="43" t="s">
        <v>44</v>
      </c>
      <c r="D23" s="129" t="s">
        <v>84</v>
      </c>
      <c r="E23" s="42"/>
      <c r="F23" s="41"/>
      <c r="G23" s="42"/>
      <c r="H23" s="133" t="s">
        <v>2</v>
      </c>
      <c r="I23" s="123">
        <f>SUM(I24:I26)</f>
        <v>1380000</v>
      </c>
      <c r="J23" s="123">
        <f>SUM(J24:J26)</f>
        <v>1510000</v>
      </c>
      <c r="K23" s="123">
        <f>SUM(K24:K26)</f>
        <v>1515560</v>
      </c>
      <c r="L23" s="167">
        <f>SUM(L24:L26)</f>
        <v>0</v>
      </c>
    </row>
    <row r="24" spans="1:12">
      <c r="A24" s="56"/>
      <c r="B24" s="41"/>
      <c r="C24" s="126"/>
      <c r="D24" s="129" t="s">
        <v>85</v>
      </c>
      <c r="E24" s="42" t="s">
        <v>128</v>
      </c>
      <c r="F24" s="41"/>
      <c r="G24" s="81">
        <v>4530000</v>
      </c>
      <c r="H24" s="13" t="s">
        <v>17</v>
      </c>
      <c r="I24" s="119">
        <v>625000</v>
      </c>
      <c r="J24" s="119">
        <v>755000</v>
      </c>
      <c r="K24" s="202">
        <v>757780</v>
      </c>
      <c r="L24" s="166"/>
    </row>
    <row r="25" spans="1:12" ht="25.5">
      <c r="A25" s="56"/>
      <c r="B25" s="41"/>
      <c r="C25" s="126"/>
      <c r="D25" s="129" t="s">
        <v>86</v>
      </c>
      <c r="E25" s="42" t="s">
        <v>40</v>
      </c>
      <c r="F25" s="41" t="s">
        <v>65</v>
      </c>
      <c r="G25" s="42"/>
      <c r="H25" s="36" t="s">
        <v>25</v>
      </c>
      <c r="I25" s="49">
        <v>0</v>
      </c>
      <c r="J25" s="49">
        <v>0</v>
      </c>
      <c r="K25" s="203">
        <v>0</v>
      </c>
      <c r="L25" s="95"/>
    </row>
    <row r="26" spans="1:12">
      <c r="A26" s="56"/>
      <c r="B26" s="41"/>
      <c r="C26" s="126"/>
      <c r="D26" s="129" t="s">
        <v>87</v>
      </c>
      <c r="E26" s="42"/>
      <c r="F26" s="41"/>
      <c r="G26" s="42"/>
      <c r="H26" s="125" t="s">
        <v>19</v>
      </c>
      <c r="I26" s="50">
        <v>755000</v>
      </c>
      <c r="J26" s="50">
        <v>755000</v>
      </c>
      <c r="K26" s="204">
        <v>757780</v>
      </c>
      <c r="L26" s="96"/>
    </row>
    <row r="27" spans="1:12">
      <c r="A27" s="56"/>
      <c r="B27" s="41"/>
      <c r="C27" s="78"/>
      <c r="D27" s="79" t="s">
        <v>88</v>
      </c>
      <c r="E27" s="130"/>
      <c r="F27" s="45"/>
      <c r="G27" s="80"/>
      <c r="H27" s="13"/>
      <c r="I27" s="122"/>
      <c r="J27" s="45"/>
      <c r="K27" s="80">
        <v>0</v>
      </c>
      <c r="L27" s="92">
        <v>0</v>
      </c>
    </row>
    <row r="28" spans="1:12" ht="13.5" thickBot="1">
      <c r="A28" s="56"/>
      <c r="B28" s="41" t="s">
        <v>35</v>
      </c>
      <c r="C28" s="43" t="s">
        <v>43</v>
      </c>
      <c r="D28" s="44" t="s">
        <v>89</v>
      </c>
      <c r="E28" s="41" t="s">
        <v>129</v>
      </c>
      <c r="F28" s="41"/>
      <c r="G28" s="42"/>
      <c r="H28" s="118" t="s">
        <v>2</v>
      </c>
      <c r="I28" s="121">
        <f>SUM(I29:I31)</f>
        <v>680000</v>
      </c>
      <c r="J28" s="121">
        <f>SUM(J29:J31)</f>
        <v>350000</v>
      </c>
      <c r="K28" s="123">
        <f>SUM(K29:K31)</f>
        <v>313812</v>
      </c>
      <c r="L28" s="124">
        <v>0</v>
      </c>
    </row>
    <row r="29" spans="1:12">
      <c r="A29" s="56"/>
      <c r="B29" s="41"/>
      <c r="C29" s="43"/>
      <c r="D29" s="44" t="s">
        <v>90</v>
      </c>
      <c r="E29" s="41" t="s">
        <v>40</v>
      </c>
      <c r="F29" s="41" t="s">
        <v>65</v>
      </c>
      <c r="G29" s="81">
        <v>1560000</v>
      </c>
      <c r="H29" s="13" t="s">
        <v>17</v>
      </c>
      <c r="I29" s="119">
        <v>680000</v>
      </c>
      <c r="J29" s="119">
        <v>350000</v>
      </c>
      <c r="K29" s="122">
        <v>313812</v>
      </c>
      <c r="L29" s="92">
        <v>0</v>
      </c>
    </row>
    <row r="30" spans="1:12" ht="25.5">
      <c r="A30" s="56"/>
      <c r="B30" s="41"/>
      <c r="C30" s="43"/>
      <c r="D30" s="44"/>
      <c r="E30" s="41"/>
      <c r="F30" s="41"/>
      <c r="G30" s="42"/>
      <c r="H30" s="36" t="s">
        <v>25</v>
      </c>
      <c r="I30" s="49">
        <v>0</v>
      </c>
      <c r="J30" s="49">
        <v>0</v>
      </c>
      <c r="K30" s="85">
        <v>0</v>
      </c>
      <c r="L30" s="93">
        <v>0</v>
      </c>
    </row>
    <row r="31" spans="1:12">
      <c r="A31" s="56"/>
      <c r="B31" s="116"/>
      <c r="C31" s="43"/>
      <c r="D31" s="79"/>
      <c r="E31" s="45"/>
      <c r="F31" s="45"/>
      <c r="G31" s="80"/>
      <c r="H31" s="26" t="s">
        <v>19</v>
      </c>
      <c r="I31" s="45">
        <v>0</v>
      </c>
      <c r="J31" s="45"/>
      <c r="K31" s="80">
        <v>0</v>
      </c>
      <c r="L31" s="95">
        <v>0</v>
      </c>
    </row>
    <row r="32" spans="1:12">
      <c r="A32" s="56"/>
      <c r="B32" s="41"/>
      <c r="C32" s="43"/>
      <c r="D32" s="44"/>
      <c r="E32" s="41"/>
      <c r="F32" s="41"/>
      <c r="G32" s="42"/>
      <c r="H32" s="11"/>
      <c r="I32" s="117"/>
      <c r="J32" s="41"/>
      <c r="K32" s="42"/>
      <c r="L32" s="93"/>
    </row>
    <row r="33" spans="1:14" ht="13.5" thickBot="1">
      <c r="A33" s="151" t="s">
        <v>61</v>
      </c>
      <c r="B33" s="4">
        <v>600</v>
      </c>
      <c r="C33" s="4"/>
      <c r="D33" s="5" t="s">
        <v>5</v>
      </c>
      <c r="E33" s="4"/>
      <c r="F33" s="17"/>
      <c r="G33" s="63"/>
      <c r="H33" s="22"/>
      <c r="I33" s="22"/>
      <c r="J33" s="17"/>
      <c r="K33" s="18"/>
      <c r="L33" s="94"/>
    </row>
    <row r="34" spans="1:14">
      <c r="A34" s="52"/>
      <c r="B34" s="6"/>
      <c r="C34" s="6"/>
      <c r="D34" s="7"/>
      <c r="E34" s="6"/>
      <c r="F34" s="6"/>
      <c r="G34" s="14"/>
      <c r="H34" s="28"/>
      <c r="I34" s="66"/>
      <c r="J34" s="29"/>
      <c r="K34" s="7"/>
      <c r="L34" s="93"/>
      <c r="N34" s="1">
        <v>29036</v>
      </c>
    </row>
    <row r="35" spans="1:14">
      <c r="A35" s="52"/>
      <c r="B35" s="9" t="s">
        <v>33</v>
      </c>
      <c r="C35" s="6">
        <v>60016</v>
      </c>
      <c r="D35" s="101" t="s">
        <v>91</v>
      </c>
      <c r="E35" s="9"/>
      <c r="F35" s="6"/>
      <c r="G35" s="14"/>
      <c r="H35" s="11"/>
      <c r="I35" s="66"/>
      <c r="J35" s="6"/>
      <c r="K35" s="7"/>
      <c r="L35" s="93"/>
    </row>
    <row r="36" spans="1:14">
      <c r="A36" s="52"/>
      <c r="B36" s="6"/>
      <c r="C36" s="6"/>
      <c r="D36" s="7"/>
      <c r="E36" s="41"/>
      <c r="F36" s="6"/>
      <c r="G36" s="14"/>
      <c r="H36" s="103" t="s">
        <v>2</v>
      </c>
      <c r="I36" s="106">
        <f>SUM(I37:I39)</f>
        <v>500000</v>
      </c>
      <c r="J36" s="107">
        <f>SUM(J37:J39)</f>
        <v>1913051</v>
      </c>
      <c r="K36" s="106">
        <f>SUM(K37:K39)</f>
        <v>0</v>
      </c>
      <c r="L36" s="104">
        <v>0</v>
      </c>
    </row>
    <row r="37" spans="1:14">
      <c r="A37" s="52"/>
      <c r="B37" s="6"/>
      <c r="C37" s="6"/>
      <c r="D37" s="7" t="s">
        <v>51</v>
      </c>
      <c r="E37" s="41" t="s">
        <v>128</v>
      </c>
      <c r="F37" s="41" t="s">
        <v>67</v>
      </c>
      <c r="G37" s="14">
        <v>2500000</v>
      </c>
      <c r="H37" s="26" t="s">
        <v>17</v>
      </c>
      <c r="I37" s="50">
        <v>75000</v>
      </c>
      <c r="J37" s="206">
        <v>286118</v>
      </c>
      <c r="K37" s="84">
        <v>0</v>
      </c>
      <c r="L37" s="95">
        <v>0</v>
      </c>
    </row>
    <row r="38" spans="1:14" ht="25.5">
      <c r="A38" s="52"/>
      <c r="B38" s="6"/>
      <c r="C38" s="6"/>
      <c r="D38" s="23" t="s">
        <v>49</v>
      </c>
      <c r="E38" s="41" t="s">
        <v>40</v>
      </c>
      <c r="F38" s="41"/>
      <c r="G38" s="14"/>
      <c r="H38" s="36" t="s">
        <v>25</v>
      </c>
      <c r="I38" s="205">
        <v>0</v>
      </c>
      <c r="J38" s="207">
        <v>0</v>
      </c>
      <c r="K38" s="84">
        <v>0</v>
      </c>
      <c r="L38" s="93">
        <v>0</v>
      </c>
      <c r="N38" s="1">
        <v>29100</v>
      </c>
    </row>
    <row r="39" spans="1:14">
      <c r="A39" s="52"/>
      <c r="B39" s="6"/>
      <c r="C39" s="7"/>
      <c r="D39" s="12"/>
      <c r="E39" s="102"/>
      <c r="F39" s="45"/>
      <c r="G39" s="27"/>
      <c r="H39" s="26" t="s">
        <v>19</v>
      </c>
      <c r="I39" s="205">
        <v>425000</v>
      </c>
      <c r="J39" s="207">
        <v>1626933</v>
      </c>
      <c r="K39" s="84">
        <v>0</v>
      </c>
      <c r="L39" s="95">
        <v>0</v>
      </c>
    </row>
    <row r="40" spans="1:14">
      <c r="A40" s="52"/>
      <c r="B40" s="6"/>
      <c r="C40" s="7"/>
      <c r="D40" s="6"/>
      <c r="E40" s="58"/>
      <c r="F40" s="41"/>
      <c r="G40" s="14"/>
      <c r="H40" s="11"/>
      <c r="I40" s="69"/>
      <c r="J40" s="11"/>
      <c r="K40" s="14"/>
      <c r="L40" s="93"/>
    </row>
    <row r="41" spans="1:14">
      <c r="A41" s="52"/>
      <c r="B41" s="6"/>
      <c r="C41" s="7"/>
      <c r="D41" s="6"/>
      <c r="E41" s="41"/>
      <c r="F41" s="41"/>
      <c r="G41" s="14"/>
      <c r="H41" s="103" t="s">
        <v>2</v>
      </c>
      <c r="I41" s="105">
        <f>SUM(I42:I44)</f>
        <v>300000</v>
      </c>
      <c r="J41" s="105">
        <f>SUM(J42:J44)</f>
        <v>1820700</v>
      </c>
      <c r="K41" s="105">
        <f>SUM(K42:K44)</f>
        <v>1820700</v>
      </c>
      <c r="L41" s="108">
        <v>0</v>
      </c>
    </row>
    <row r="42" spans="1:14">
      <c r="A42" s="52"/>
      <c r="B42" s="6"/>
      <c r="C42" s="7"/>
      <c r="D42" s="6" t="s">
        <v>50</v>
      </c>
      <c r="E42" s="41" t="s">
        <v>129</v>
      </c>
      <c r="F42" s="41" t="s">
        <v>65</v>
      </c>
      <c r="G42" s="14">
        <v>4000000</v>
      </c>
      <c r="H42" s="13" t="s">
        <v>17</v>
      </c>
      <c r="I42" s="68">
        <v>45000</v>
      </c>
      <c r="J42" s="50">
        <v>273105</v>
      </c>
      <c r="K42" s="86">
        <v>273105</v>
      </c>
      <c r="L42" s="95">
        <v>0</v>
      </c>
      <c r="N42" s="1">
        <v>58600</v>
      </c>
    </row>
    <row r="43" spans="1:14" ht="25.5">
      <c r="A43" s="52"/>
      <c r="B43" s="6"/>
      <c r="C43" s="7"/>
      <c r="D43" s="6"/>
      <c r="E43" s="41" t="s">
        <v>40</v>
      </c>
      <c r="F43" s="41"/>
      <c r="G43" s="14"/>
      <c r="H43" s="36" t="s">
        <v>25</v>
      </c>
      <c r="I43" s="68">
        <v>0</v>
      </c>
      <c r="J43" s="26">
        <v>0</v>
      </c>
      <c r="K43" s="86">
        <v>0</v>
      </c>
      <c r="L43" s="95">
        <v>0</v>
      </c>
    </row>
    <row r="44" spans="1:14">
      <c r="A44" s="52"/>
      <c r="B44" s="6"/>
      <c r="C44" s="12"/>
      <c r="D44" s="60"/>
      <c r="E44" s="60"/>
      <c r="F44" s="45"/>
      <c r="G44" s="27"/>
      <c r="H44" s="26" t="s">
        <v>19</v>
      </c>
      <c r="I44" s="67">
        <v>255000</v>
      </c>
      <c r="J44" s="13">
        <v>1547595</v>
      </c>
      <c r="K44" s="122">
        <v>1547595</v>
      </c>
      <c r="L44" s="92"/>
    </row>
    <row r="45" spans="1:14">
      <c r="A45" s="52"/>
      <c r="B45" s="6" t="s">
        <v>34</v>
      </c>
      <c r="C45" s="16">
        <v>60016</v>
      </c>
      <c r="D45" s="59" t="s">
        <v>73</v>
      </c>
      <c r="E45" s="41" t="s">
        <v>129</v>
      </c>
      <c r="F45" s="41"/>
      <c r="G45" s="14"/>
      <c r="H45" s="103" t="s">
        <v>2</v>
      </c>
      <c r="I45" s="105">
        <f>I46</f>
        <v>921060</v>
      </c>
      <c r="J45" s="105">
        <f>J46</f>
        <v>0</v>
      </c>
      <c r="K45" s="109">
        <v>0</v>
      </c>
      <c r="L45" s="104">
        <v>0</v>
      </c>
    </row>
    <row r="46" spans="1:14">
      <c r="A46" s="52"/>
      <c r="B46" s="6"/>
      <c r="C46" s="16"/>
      <c r="D46" s="59" t="s">
        <v>74</v>
      </c>
      <c r="E46" s="41" t="s">
        <v>40</v>
      </c>
      <c r="F46" s="41" t="s">
        <v>48</v>
      </c>
      <c r="G46" s="14">
        <v>954000</v>
      </c>
      <c r="H46" s="26" t="s">
        <v>17</v>
      </c>
      <c r="I46" s="68">
        <v>921060</v>
      </c>
      <c r="J46" s="50">
        <v>0</v>
      </c>
      <c r="K46" s="84">
        <v>0</v>
      </c>
      <c r="L46" s="95">
        <v>0</v>
      </c>
      <c r="N46" s="1">
        <v>33000</v>
      </c>
    </row>
    <row r="47" spans="1:14" ht="25.5">
      <c r="A47" s="52"/>
      <c r="B47" s="6"/>
      <c r="C47" s="16"/>
      <c r="D47" s="59"/>
      <c r="E47" s="59"/>
      <c r="F47" s="41"/>
      <c r="G47" s="14"/>
      <c r="H47" s="36" t="s">
        <v>25</v>
      </c>
      <c r="I47" s="68">
        <v>0</v>
      </c>
      <c r="J47" s="26">
        <v>0</v>
      </c>
      <c r="K47" s="84">
        <v>0</v>
      </c>
      <c r="L47" s="93"/>
    </row>
    <row r="48" spans="1:14">
      <c r="A48" s="52"/>
      <c r="B48" s="6"/>
      <c r="C48" s="12"/>
      <c r="D48" s="24"/>
      <c r="E48" s="60"/>
      <c r="F48" s="45"/>
      <c r="G48" s="27"/>
      <c r="H48" s="26" t="s">
        <v>19</v>
      </c>
      <c r="I48" s="68">
        <v>0</v>
      </c>
      <c r="J48" s="26">
        <v>0</v>
      </c>
      <c r="K48" s="84">
        <v>0</v>
      </c>
      <c r="L48" s="95">
        <v>0</v>
      </c>
    </row>
    <row r="49" spans="1:12">
      <c r="A49" s="52"/>
      <c r="B49" s="6"/>
      <c r="C49" s="6"/>
      <c r="D49" s="23"/>
      <c r="E49" s="59"/>
      <c r="F49" s="41"/>
      <c r="G49" s="14"/>
      <c r="H49" s="11"/>
      <c r="I49" s="66"/>
      <c r="J49" s="11"/>
      <c r="K49" s="14"/>
      <c r="L49" s="93"/>
    </row>
    <row r="50" spans="1:12">
      <c r="A50" s="52"/>
      <c r="B50" s="6" t="s">
        <v>35</v>
      </c>
      <c r="C50" s="6">
        <v>60016</v>
      </c>
      <c r="D50" s="23" t="s">
        <v>92</v>
      </c>
      <c r="E50" s="41" t="s">
        <v>129</v>
      </c>
      <c r="F50" s="41"/>
      <c r="G50" s="14"/>
      <c r="H50" s="103" t="s">
        <v>2</v>
      </c>
      <c r="I50" s="110">
        <f>SUM(I51:I53)</f>
        <v>500000</v>
      </c>
      <c r="J50" s="105">
        <f>SUM(J51:J53)</f>
        <v>400000</v>
      </c>
      <c r="K50" s="111">
        <f>SUM(K51:K53)</f>
        <v>500000</v>
      </c>
      <c r="L50" s="113">
        <v>8600000</v>
      </c>
    </row>
    <row r="51" spans="1:12">
      <c r="A51" s="52"/>
      <c r="B51" s="6"/>
      <c r="C51" s="6"/>
      <c r="D51" s="23" t="s">
        <v>93</v>
      </c>
      <c r="E51" s="41" t="s">
        <v>40</v>
      </c>
      <c r="F51" s="41" t="s">
        <v>138</v>
      </c>
      <c r="G51" s="14">
        <v>10000000</v>
      </c>
      <c r="H51" s="26" t="s">
        <v>17</v>
      </c>
      <c r="I51" s="71">
        <v>500000</v>
      </c>
      <c r="J51" s="50">
        <v>400000</v>
      </c>
      <c r="K51" s="86">
        <v>500000</v>
      </c>
      <c r="L51" s="96">
        <v>8600000</v>
      </c>
    </row>
    <row r="52" spans="1:12" ht="25.5">
      <c r="A52" s="52"/>
      <c r="B52" s="6"/>
      <c r="C52" s="6"/>
      <c r="D52" s="23"/>
      <c r="E52" s="59"/>
      <c r="F52" s="6"/>
      <c r="G52" s="14"/>
      <c r="H52" s="36" t="s">
        <v>25</v>
      </c>
      <c r="I52" s="72">
        <v>0</v>
      </c>
      <c r="J52" s="26">
        <v>0</v>
      </c>
      <c r="K52" s="84">
        <v>0</v>
      </c>
      <c r="L52" s="93">
        <v>0</v>
      </c>
    </row>
    <row r="53" spans="1:12">
      <c r="A53" s="52"/>
      <c r="B53" s="9"/>
      <c r="C53" s="82"/>
      <c r="D53" s="62"/>
      <c r="E53" s="82"/>
      <c r="F53" s="12"/>
      <c r="G53" s="27"/>
      <c r="H53" s="13" t="s">
        <v>19</v>
      </c>
      <c r="I53" s="70">
        <v>0</v>
      </c>
      <c r="J53" s="12">
        <v>0</v>
      </c>
      <c r="K53" s="15">
        <v>0</v>
      </c>
      <c r="L53" s="95">
        <v>0</v>
      </c>
    </row>
    <row r="54" spans="1:12">
      <c r="A54" s="52"/>
      <c r="B54" s="9"/>
      <c r="C54" s="9"/>
      <c r="D54" s="10"/>
      <c r="E54" s="9"/>
      <c r="F54" s="6"/>
      <c r="G54" s="14"/>
      <c r="H54" s="11"/>
      <c r="I54" s="66"/>
      <c r="J54" s="6"/>
      <c r="K54" s="7"/>
      <c r="L54" s="93"/>
    </row>
    <row r="55" spans="1:12">
      <c r="A55" s="52"/>
      <c r="B55" s="9" t="s">
        <v>36</v>
      </c>
      <c r="C55" s="6">
        <v>60016</v>
      </c>
      <c r="D55" s="101" t="s">
        <v>130</v>
      </c>
      <c r="E55" s="9"/>
      <c r="F55" s="6"/>
      <c r="G55" s="14"/>
      <c r="H55" s="103" t="s">
        <v>2</v>
      </c>
      <c r="I55" s="110">
        <f>SUM(I56:I58)</f>
        <v>275600</v>
      </c>
      <c r="J55" s="105">
        <f>SUM(J56:J58)</f>
        <v>424400</v>
      </c>
      <c r="K55" s="111">
        <f>SUM(K56:K58)</f>
        <v>0</v>
      </c>
      <c r="L55" s="113">
        <v>0</v>
      </c>
    </row>
    <row r="56" spans="1:12">
      <c r="A56" s="52"/>
      <c r="B56" s="9"/>
      <c r="C56" s="9"/>
      <c r="D56" s="101" t="s">
        <v>131</v>
      </c>
      <c r="E56" s="9"/>
      <c r="F56" s="6"/>
      <c r="G56" s="14"/>
      <c r="H56" s="26" t="s">
        <v>17</v>
      </c>
      <c r="I56" s="71">
        <v>41340</v>
      </c>
      <c r="J56" s="50">
        <v>63660</v>
      </c>
      <c r="K56" s="86">
        <v>0</v>
      </c>
      <c r="L56" s="96"/>
    </row>
    <row r="57" spans="1:12" ht="25.5">
      <c r="A57" s="52"/>
      <c r="B57" s="9"/>
      <c r="C57" s="6"/>
      <c r="D57" s="7" t="s">
        <v>132</v>
      </c>
      <c r="E57" s="41" t="s">
        <v>129</v>
      </c>
      <c r="F57" s="41" t="s">
        <v>134</v>
      </c>
      <c r="G57" s="14">
        <v>700000</v>
      </c>
      <c r="H57" s="36" t="s">
        <v>25</v>
      </c>
      <c r="I57" s="72">
        <v>0</v>
      </c>
      <c r="J57" s="26">
        <v>0</v>
      </c>
      <c r="K57" s="84">
        <v>0</v>
      </c>
      <c r="L57" s="93">
        <v>0</v>
      </c>
    </row>
    <row r="58" spans="1:12">
      <c r="A58" s="52"/>
      <c r="B58" s="9"/>
      <c r="C58" s="9"/>
      <c r="D58" s="7" t="s">
        <v>133</v>
      </c>
      <c r="E58" s="41" t="s">
        <v>40</v>
      </c>
      <c r="F58" s="6"/>
      <c r="G58" s="14"/>
      <c r="H58" s="13" t="s">
        <v>19</v>
      </c>
      <c r="I58" s="70">
        <v>234260</v>
      </c>
      <c r="J58" s="119">
        <v>360740</v>
      </c>
      <c r="K58" s="15">
        <v>0</v>
      </c>
      <c r="L58" s="95">
        <v>0</v>
      </c>
    </row>
    <row r="59" spans="1:12">
      <c r="A59" s="52"/>
      <c r="B59" s="9"/>
      <c r="C59" s="82"/>
      <c r="D59" s="62"/>
      <c r="E59" s="82"/>
      <c r="F59" s="12"/>
      <c r="G59" s="27"/>
      <c r="H59" s="13"/>
      <c r="I59" s="70"/>
      <c r="J59" s="12"/>
      <c r="K59" s="15"/>
      <c r="L59" s="92"/>
    </row>
    <row r="60" spans="1:12">
      <c r="A60" s="52"/>
      <c r="B60" s="9"/>
      <c r="C60" s="9"/>
      <c r="D60" s="10"/>
      <c r="E60" s="9"/>
      <c r="F60" s="6"/>
      <c r="G60" s="14"/>
      <c r="H60" s="11"/>
      <c r="I60" s="66"/>
      <c r="J60" s="6"/>
      <c r="K60" s="7"/>
      <c r="L60" s="93"/>
    </row>
    <row r="61" spans="1:12">
      <c r="A61" s="52"/>
      <c r="B61" s="9"/>
      <c r="C61" s="9"/>
      <c r="D61" s="10"/>
      <c r="E61" s="9"/>
      <c r="F61" s="6"/>
      <c r="G61" s="14"/>
      <c r="H61" s="11"/>
      <c r="I61" s="66"/>
      <c r="J61" s="6"/>
      <c r="K61" s="7"/>
      <c r="L61" s="93"/>
    </row>
    <row r="62" spans="1:12">
      <c r="A62" s="52"/>
      <c r="B62" s="9"/>
      <c r="C62" s="9"/>
      <c r="D62" s="101" t="s">
        <v>55</v>
      </c>
      <c r="E62" s="9"/>
      <c r="F62" s="6"/>
      <c r="G62" s="14"/>
      <c r="H62" s="11"/>
      <c r="I62" s="66"/>
      <c r="J62" s="6"/>
      <c r="K62" s="7"/>
      <c r="L62" s="93"/>
    </row>
    <row r="63" spans="1:12">
      <c r="A63" s="52"/>
      <c r="B63" s="6"/>
      <c r="C63" s="6"/>
      <c r="D63" s="101" t="s">
        <v>56</v>
      </c>
      <c r="E63" s="6"/>
      <c r="F63" s="41"/>
      <c r="G63" s="14"/>
      <c r="H63" s="11"/>
      <c r="I63" s="66"/>
      <c r="J63" s="6"/>
      <c r="K63" s="7"/>
      <c r="L63" s="93"/>
    </row>
    <row r="64" spans="1:12">
      <c r="A64" s="52"/>
      <c r="B64" s="6" t="s">
        <v>37</v>
      </c>
      <c r="C64" s="6">
        <v>60014</v>
      </c>
      <c r="D64" s="7" t="s">
        <v>94</v>
      </c>
      <c r="E64" s="41" t="s">
        <v>129</v>
      </c>
      <c r="F64" s="41"/>
      <c r="G64" s="14"/>
      <c r="H64" s="103" t="s">
        <v>2</v>
      </c>
      <c r="I64" s="110">
        <f>SUM(I65:I66)</f>
        <v>909320</v>
      </c>
      <c r="J64" s="110">
        <f>SUM(J65:J66)</f>
        <v>379500</v>
      </c>
      <c r="K64" s="110">
        <f>SUM(K65:K66)</f>
        <v>0</v>
      </c>
      <c r="L64" s="113">
        <v>0</v>
      </c>
    </row>
    <row r="65" spans="1:14">
      <c r="A65" s="52"/>
      <c r="B65" s="6"/>
      <c r="C65" s="6"/>
      <c r="D65" s="7" t="s">
        <v>95</v>
      </c>
      <c r="E65" s="41" t="s">
        <v>40</v>
      </c>
      <c r="F65" s="41" t="s">
        <v>134</v>
      </c>
      <c r="G65" s="14">
        <v>1288820</v>
      </c>
      <c r="H65" s="26" t="s">
        <v>17</v>
      </c>
      <c r="I65" s="50">
        <v>909320</v>
      </c>
      <c r="J65" s="50">
        <v>379500</v>
      </c>
      <c r="K65" s="50">
        <v>0</v>
      </c>
      <c r="L65" s="95">
        <v>0</v>
      </c>
    </row>
    <row r="66" spans="1:14" ht="25.5">
      <c r="A66" s="52"/>
      <c r="B66" s="6"/>
      <c r="C66" s="6"/>
      <c r="D66" s="148" t="s">
        <v>96</v>
      </c>
      <c r="E66" s="6"/>
      <c r="F66" s="41"/>
      <c r="G66" s="115"/>
      <c r="H66" s="36" t="s">
        <v>25</v>
      </c>
      <c r="I66" s="72">
        <v>0</v>
      </c>
      <c r="J66" s="114">
        <v>0</v>
      </c>
      <c r="K66" s="114">
        <v>0</v>
      </c>
      <c r="L66" s="95">
        <v>0</v>
      </c>
      <c r="M66" t="s">
        <v>66</v>
      </c>
    </row>
    <row r="67" spans="1:14">
      <c r="A67" s="52"/>
      <c r="B67" s="6"/>
      <c r="C67" s="12"/>
      <c r="D67" s="15"/>
      <c r="E67" s="12"/>
      <c r="F67" s="45"/>
      <c r="G67" s="64"/>
      <c r="H67" s="13" t="s">
        <v>19</v>
      </c>
      <c r="I67" s="72">
        <v>0</v>
      </c>
      <c r="J67" s="114">
        <v>0</v>
      </c>
      <c r="K67" s="114">
        <v>0</v>
      </c>
      <c r="L67" s="95">
        <v>0</v>
      </c>
    </row>
    <row r="68" spans="1:14" ht="13.5" thickBot="1">
      <c r="A68" s="8" t="s">
        <v>62</v>
      </c>
      <c r="B68" s="4">
        <v>630</v>
      </c>
      <c r="C68" s="4"/>
      <c r="D68" s="25" t="s">
        <v>54</v>
      </c>
      <c r="E68" s="4"/>
      <c r="F68" s="37"/>
      <c r="G68" s="137"/>
      <c r="H68" s="138"/>
      <c r="I68" s="139"/>
      <c r="J68" s="120"/>
      <c r="K68" s="120"/>
      <c r="L68" s="168"/>
    </row>
    <row r="69" spans="1:14">
      <c r="A69" s="52"/>
      <c r="B69" s="6" t="s">
        <v>33</v>
      </c>
      <c r="C69" s="6">
        <v>63095</v>
      </c>
      <c r="D69" s="23" t="s">
        <v>97</v>
      </c>
      <c r="E69" s="6"/>
      <c r="F69" s="41"/>
      <c r="G69" s="115"/>
      <c r="H69" s="136"/>
      <c r="I69" s="70"/>
      <c r="J69" s="12"/>
      <c r="K69" s="12"/>
      <c r="L69" s="92"/>
    </row>
    <row r="70" spans="1:14" ht="13.5" thickBot="1">
      <c r="A70" s="52"/>
      <c r="B70" s="6"/>
      <c r="C70" s="6"/>
      <c r="D70" s="23" t="s">
        <v>98</v>
      </c>
      <c r="E70" s="6"/>
      <c r="F70" s="41"/>
      <c r="G70" s="115"/>
      <c r="H70" s="118" t="s">
        <v>2</v>
      </c>
      <c r="I70" s="146">
        <f>SUM(I71:I73)</f>
        <v>500000</v>
      </c>
      <c r="J70" s="146">
        <f>SUM(J71:J73)</f>
        <v>3725000</v>
      </c>
      <c r="K70" s="146">
        <f>SUM(K71:K73)</f>
        <v>4275000</v>
      </c>
      <c r="L70" s="124">
        <v>0</v>
      </c>
    </row>
    <row r="71" spans="1:14">
      <c r="A71" s="52"/>
      <c r="B71" s="6"/>
      <c r="C71" s="6"/>
      <c r="D71" s="23" t="s">
        <v>99</v>
      </c>
      <c r="E71" s="6"/>
      <c r="F71" s="41"/>
      <c r="G71" s="115"/>
      <c r="H71" s="13" t="s">
        <v>17</v>
      </c>
      <c r="I71" s="70">
        <v>75000</v>
      </c>
      <c r="J71" s="119">
        <v>558750</v>
      </c>
      <c r="K71" s="119">
        <v>641250</v>
      </c>
      <c r="L71" s="92">
        <v>0</v>
      </c>
    </row>
    <row r="72" spans="1:14" ht="25.5">
      <c r="A72" s="52"/>
      <c r="B72" s="6"/>
      <c r="C72" s="6"/>
      <c r="D72" s="23" t="s">
        <v>57</v>
      </c>
      <c r="E72" s="41" t="s">
        <v>128</v>
      </c>
      <c r="F72" s="41" t="s">
        <v>134</v>
      </c>
      <c r="G72" s="115">
        <v>8500000</v>
      </c>
      <c r="H72" s="36" t="s">
        <v>25</v>
      </c>
      <c r="I72" s="72">
        <v>0</v>
      </c>
      <c r="J72" s="49">
        <v>0</v>
      </c>
      <c r="K72" s="49"/>
      <c r="L72" s="95">
        <v>0</v>
      </c>
    </row>
    <row r="73" spans="1:14">
      <c r="A73" s="52"/>
      <c r="B73" s="6"/>
      <c r="C73" s="6"/>
      <c r="D73" s="23" t="s">
        <v>58</v>
      </c>
      <c r="E73" s="41" t="s">
        <v>40</v>
      </c>
      <c r="F73" s="6"/>
      <c r="G73" s="115"/>
      <c r="H73" s="226" t="s">
        <v>19</v>
      </c>
      <c r="I73" s="66">
        <v>425000</v>
      </c>
      <c r="J73" s="115">
        <v>3166250</v>
      </c>
      <c r="K73" s="227">
        <v>3633750</v>
      </c>
      <c r="L73" s="164">
        <v>0</v>
      </c>
    </row>
    <row r="74" spans="1:14">
      <c r="A74" s="52"/>
      <c r="B74" s="6"/>
      <c r="C74" s="12"/>
      <c r="D74" s="24" t="s">
        <v>59</v>
      </c>
      <c r="E74" s="12"/>
      <c r="F74" s="12"/>
      <c r="G74" s="27"/>
      <c r="H74" s="136"/>
      <c r="I74" s="70"/>
      <c r="J74" s="27"/>
      <c r="K74" s="12"/>
      <c r="L74" s="92"/>
    </row>
    <row r="75" spans="1:14">
      <c r="A75" s="52"/>
      <c r="B75" s="6"/>
      <c r="C75" s="6"/>
      <c r="D75" s="23"/>
      <c r="E75" s="6"/>
      <c r="F75" s="6"/>
      <c r="G75" s="14"/>
      <c r="H75" s="136"/>
      <c r="I75" s="70"/>
      <c r="J75" s="15"/>
      <c r="K75" s="12"/>
      <c r="L75" s="92"/>
    </row>
    <row r="76" spans="1:14" ht="13.5" thickBot="1">
      <c r="A76" s="52"/>
      <c r="B76" s="6" t="s">
        <v>34</v>
      </c>
      <c r="C76" s="6">
        <v>63095</v>
      </c>
      <c r="D76" s="23" t="s">
        <v>100</v>
      </c>
      <c r="E76" s="41" t="s">
        <v>128</v>
      </c>
      <c r="F76" s="6"/>
      <c r="G76" s="14"/>
      <c r="H76" s="118" t="s">
        <v>2</v>
      </c>
      <c r="I76" s="208">
        <f>SUM(I77:I79)</f>
        <v>24400</v>
      </c>
      <c r="J76" s="209">
        <f>SUM(J77:J79)</f>
        <v>1400000</v>
      </c>
      <c r="K76" s="209">
        <f>SUM(K77:K79)</f>
        <v>1451874</v>
      </c>
      <c r="L76" s="210">
        <v>0</v>
      </c>
      <c r="N76" s="1">
        <v>9760</v>
      </c>
    </row>
    <row r="77" spans="1:14">
      <c r="A77" s="52"/>
      <c r="B77" s="6"/>
      <c r="C77" s="6"/>
      <c r="D77" s="23" t="s">
        <v>101</v>
      </c>
      <c r="E77" s="41" t="s">
        <v>40</v>
      </c>
      <c r="F77" s="41" t="s">
        <v>65</v>
      </c>
      <c r="G77" s="14">
        <v>2900674</v>
      </c>
      <c r="H77" s="13" t="s">
        <v>17</v>
      </c>
      <c r="I77" s="70">
        <v>24400</v>
      </c>
      <c r="J77" s="122">
        <v>700000</v>
      </c>
      <c r="K77" s="119">
        <v>725937</v>
      </c>
      <c r="L77" s="92">
        <v>0</v>
      </c>
      <c r="N77" s="1">
        <v>14640</v>
      </c>
    </row>
    <row r="78" spans="1:14" ht="25.5">
      <c r="A78" s="52"/>
      <c r="B78" s="6"/>
      <c r="C78" s="6"/>
      <c r="D78" s="23"/>
      <c r="E78" s="6"/>
      <c r="F78" s="6"/>
      <c r="G78" s="14"/>
      <c r="H78" s="36" t="s">
        <v>25</v>
      </c>
      <c r="I78" s="70">
        <v>0</v>
      </c>
      <c r="J78" s="80">
        <v>0</v>
      </c>
      <c r="K78" s="12">
        <v>0</v>
      </c>
      <c r="L78" s="92">
        <v>0</v>
      </c>
    </row>
    <row r="79" spans="1:14">
      <c r="A79" s="52"/>
      <c r="B79" s="6"/>
      <c r="C79" s="12"/>
      <c r="D79" s="21"/>
      <c r="E79" s="12"/>
      <c r="F79" s="12"/>
      <c r="G79" s="64"/>
      <c r="H79" s="26" t="s">
        <v>19</v>
      </c>
      <c r="I79" s="70">
        <v>0</v>
      </c>
      <c r="J79" s="122">
        <v>700000</v>
      </c>
      <c r="K79" s="119">
        <v>725937</v>
      </c>
      <c r="L79" s="92">
        <v>0</v>
      </c>
    </row>
    <row r="80" spans="1:14">
      <c r="A80" s="52"/>
      <c r="B80" s="6"/>
      <c r="C80" s="6"/>
      <c r="D80" s="23"/>
      <c r="E80" s="6"/>
      <c r="F80" s="6"/>
      <c r="G80" s="14"/>
      <c r="H80" s="11"/>
      <c r="I80" s="66"/>
      <c r="J80" s="140"/>
      <c r="K80" s="7"/>
      <c r="L80" s="93"/>
    </row>
    <row r="81" spans="1:14" ht="13.5" thickBot="1">
      <c r="A81" s="196" t="s">
        <v>69</v>
      </c>
      <c r="B81" s="156">
        <v>754</v>
      </c>
      <c r="C81" s="156"/>
      <c r="D81" s="157" t="s">
        <v>70</v>
      </c>
      <c r="E81" s="6"/>
      <c r="F81" s="6"/>
      <c r="G81" s="14"/>
      <c r="H81" s="11"/>
      <c r="I81" s="66"/>
      <c r="J81" s="117"/>
      <c r="K81" s="58"/>
      <c r="L81" s="93"/>
    </row>
    <row r="82" spans="1:14" ht="13.5" thickBot="1">
      <c r="A82" s="52"/>
      <c r="B82" s="154"/>
      <c r="C82" s="154"/>
      <c r="D82" s="155" t="s">
        <v>71</v>
      </c>
      <c r="E82" s="17"/>
      <c r="F82" s="17"/>
      <c r="G82" s="63"/>
      <c r="H82" s="22"/>
      <c r="I82" s="20"/>
      <c r="J82" s="228"/>
      <c r="K82" s="18"/>
      <c r="L82" s="94"/>
    </row>
    <row r="83" spans="1:14" ht="13.5" thickBot="1">
      <c r="A83" s="52"/>
      <c r="B83" s="6"/>
      <c r="C83" s="6"/>
      <c r="D83" s="23"/>
      <c r="E83" s="41" t="s">
        <v>39</v>
      </c>
      <c r="F83" s="6"/>
      <c r="G83" s="14"/>
      <c r="H83" s="158" t="s">
        <v>2</v>
      </c>
      <c r="I83" s="159">
        <f>SUM(I84:I86)</f>
        <v>500000</v>
      </c>
      <c r="J83" s="160">
        <f>SUM(J84:J86)</f>
        <v>1962184</v>
      </c>
      <c r="K83" s="161">
        <v>0</v>
      </c>
      <c r="L83" s="169">
        <v>0</v>
      </c>
    </row>
    <row r="84" spans="1:14">
      <c r="A84" s="52"/>
      <c r="B84" s="6" t="s">
        <v>33</v>
      </c>
      <c r="C84" s="6">
        <v>75412</v>
      </c>
      <c r="D84" s="23" t="s">
        <v>72</v>
      </c>
      <c r="E84" s="41" t="s">
        <v>40</v>
      </c>
      <c r="F84" s="41" t="s">
        <v>53</v>
      </c>
      <c r="G84" s="14">
        <v>2490000</v>
      </c>
      <c r="H84" s="13" t="s">
        <v>17</v>
      </c>
      <c r="I84" s="70">
        <v>75000</v>
      </c>
      <c r="J84" s="122">
        <v>294328</v>
      </c>
      <c r="K84" s="12">
        <v>0</v>
      </c>
      <c r="L84" s="92">
        <v>0</v>
      </c>
      <c r="N84" s="1">
        <v>35000</v>
      </c>
    </row>
    <row r="85" spans="1:14" ht="25.5">
      <c r="A85" s="52"/>
      <c r="B85" s="6"/>
      <c r="C85" s="6"/>
      <c r="D85" s="23"/>
      <c r="E85" s="6"/>
      <c r="F85" s="6"/>
      <c r="G85" s="14"/>
      <c r="H85" s="36" t="s">
        <v>25</v>
      </c>
      <c r="I85" s="70">
        <v>0</v>
      </c>
      <c r="J85" s="162">
        <v>0</v>
      </c>
      <c r="K85" s="12">
        <v>0</v>
      </c>
      <c r="L85" s="92">
        <v>0</v>
      </c>
    </row>
    <row r="86" spans="1:14">
      <c r="A86" s="52"/>
      <c r="B86" s="6"/>
      <c r="C86" s="6"/>
      <c r="D86" s="23"/>
      <c r="E86" s="6"/>
      <c r="F86" s="6"/>
      <c r="G86" s="14"/>
      <c r="H86" s="26" t="s">
        <v>19</v>
      </c>
      <c r="I86" s="70">
        <v>425000</v>
      </c>
      <c r="J86" s="163">
        <v>1667856</v>
      </c>
      <c r="K86" s="12">
        <v>0</v>
      </c>
      <c r="L86" s="92">
        <v>0</v>
      </c>
    </row>
    <row r="87" spans="1:14">
      <c r="A87" s="52"/>
      <c r="B87" s="6"/>
      <c r="C87" s="6"/>
      <c r="D87" s="23"/>
      <c r="E87" s="6"/>
      <c r="F87" s="6"/>
      <c r="G87" s="14"/>
      <c r="H87" s="11"/>
      <c r="I87" s="66"/>
      <c r="J87" s="81"/>
      <c r="K87" s="229"/>
      <c r="L87" s="93"/>
    </row>
    <row r="88" spans="1:14" ht="13.5" thickBot="1">
      <c r="A88" s="8" t="s">
        <v>75</v>
      </c>
      <c r="B88" s="4">
        <v>801</v>
      </c>
      <c r="C88" s="4"/>
      <c r="D88" s="5" t="s">
        <v>6</v>
      </c>
      <c r="E88" s="4"/>
      <c r="F88" s="17"/>
      <c r="G88" s="63"/>
      <c r="H88" s="22"/>
      <c r="I88" s="20"/>
      <c r="J88" s="19"/>
      <c r="K88" s="17"/>
      <c r="L88" s="94"/>
    </row>
    <row r="89" spans="1:14">
      <c r="A89" s="52"/>
      <c r="B89" s="9"/>
      <c r="C89" s="9"/>
      <c r="D89" s="10"/>
      <c r="E89" s="9"/>
      <c r="F89" s="6"/>
      <c r="G89" s="14"/>
      <c r="H89" s="11"/>
      <c r="I89" s="66"/>
      <c r="J89" s="11"/>
      <c r="K89" s="7"/>
      <c r="L89" s="93"/>
    </row>
    <row r="90" spans="1:14">
      <c r="A90" s="52"/>
      <c r="B90" s="6" t="s">
        <v>33</v>
      </c>
      <c r="C90" s="6">
        <v>80101</v>
      </c>
      <c r="D90" s="10" t="s">
        <v>102</v>
      </c>
      <c r="E90" s="6"/>
      <c r="F90" s="6"/>
      <c r="G90" s="14"/>
      <c r="H90" s="11"/>
      <c r="I90" s="66"/>
      <c r="J90" s="11"/>
      <c r="K90" s="7"/>
      <c r="L90" s="93"/>
    </row>
    <row r="91" spans="1:14">
      <c r="A91" s="52"/>
      <c r="B91" s="6"/>
      <c r="C91" s="6"/>
      <c r="D91" s="10" t="s">
        <v>103</v>
      </c>
      <c r="E91" s="41" t="s">
        <v>128</v>
      </c>
      <c r="F91" s="6"/>
      <c r="G91" s="14"/>
      <c r="H91" s="11"/>
      <c r="I91" s="66"/>
      <c r="J91" s="11"/>
      <c r="K91" s="7"/>
      <c r="L91" s="93"/>
    </row>
    <row r="92" spans="1:14">
      <c r="A92" s="52"/>
      <c r="B92" s="6"/>
      <c r="C92" s="6"/>
      <c r="D92" s="7" t="s">
        <v>9</v>
      </c>
      <c r="E92" s="41" t="s">
        <v>40</v>
      </c>
      <c r="F92" s="6"/>
      <c r="G92" s="14"/>
      <c r="H92" s="11"/>
      <c r="I92" s="66"/>
      <c r="J92" s="11"/>
      <c r="K92" s="7"/>
      <c r="L92" s="93"/>
    </row>
    <row r="93" spans="1:14" ht="13.5" thickBot="1">
      <c r="A93" s="52"/>
      <c r="B93" s="6"/>
      <c r="C93" s="6"/>
      <c r="D93" s="7" t="s">
        <v>11</v>
      </c>
      <c r="E93" s="6"/>
      <c r="F93" s="6"/>
      <c r="G93" s="14"/>
      <c r="H93" s="133" t="s">
        <v>2</v>
      </c>
      <c r="I93" s="144">
        <f>SUM(I94:I96)</f>
        <v>800000</v>
      </c>
      <c r="J93" s="144">
        <f>SUM(J94:J96)</f>
        <v>2817240</v>
      </c>
      <c r="K93" s="211">
        <f>SUM(K94:K96)</f>
        <v>2603200</v>
      </c>
      <c r="L93" s="147">
        <v>0</v>
      </c>
    </row>
    <row r="94" spans="1:14">
      <c r="A94" s="52"/>
      <c r="B94" s="6"/>
      <c r="C94" s="6"/>
      <c r="D94" s="7" t="s">
        <v>12</v>
      </c>
      <c r="E94" s="6"/>
      <c r="F94" s="41" t="s">
        <v>46</v>
      </c>
      <c r="G94" s="14">
        <v>6431292</v>
      </c>
      <c r="H94" s="13" t="s">
        <v>17</v>
      </c>
      <c r="I94" s="153">
        <v>120000</v>
      </c>
      <c r="J94" s="119">
        <v>422586</v>
      </c>
      <c r="K94" s="122">
        <v>390480</v>
      </c>
      <c r="L94" s="92">
        <v>0</v>
      </c>
    </row>
    <row r="95" spans="1:14" ht="25.5">
      <c r="A95" s="52"/>
      <c r="B95" s="6"/>
      <c r="C95" s="16"/>
      <c r="D95" s="59" t="s">
        <v>7</v>
      </c>
      <c r="E95" s="58"/>
      <c r="F95" s="41"/>
      <c r="G95" s="14"/>
      <c r="H95" s="36" t="s">
        <v>25</v>
      </c>
      <c r="I95" s="72">
        <v>0</v>
      </c>
      <c r="J95" s="50">
        <v>0</v>
      </c>
      <c r="K95" s="86">
        <v>0</v>
      </c>
      <c r="L95" s="93">
        <v>0</v>
      </c>
    </row>
    <row r="96" spans="1:14">
      <c r="A96" s="52"/>
      <c r="B96" s="6"/>
      <c r="C96" s="6"/>
      <c r="D96" s="24"/>
      <c r="E96" s="60"/>
      <c r="F96" s="45"/>
      <c r="G96" s="27"/>
      <c r="H96" s="26" t="s">
        <v>18</v>
      </c>
      <c r="I96" s="72">
        <v>680000</v>
      </c>
      <c r="J96" s="50">
        <v>2394654</v>
      </c>
      <c r="K96" s="86">
        <v>2212720</v>
      </c>
      <c r="L96" s="95">
        <v>0</v>
      </c>
    </row>
    <row r="97" spans="1:14">
      <c r="A97" s="52"/>
      <c r="B97" s="6"/>
      <c r="C97" s="6"/>
      <c r="D97" s="7"/>
      <c r="E97" s="6"/>
      <c r="F97" s="41"/>
      <c r="G97" s="14"/>
      <c r="H97" s="11"/>
      <c r="I97" s="66"/>
      <c r="J97" s="6"/>
      <c r="K97" s="7"/>
      <c r="L97" s="93"/>
    </row>
    <row r="98" spans="1:14">
      <c r="A98" s="52"/>
      <c r="B98" s="6"/>
      <c r="C98" s="6"/>
      <c r="D98" s="23" t="s">
        <v>42</v>
      </c>
      <c r="E98" s="59"/>
      <c r="F98" s="41"/>
      <c r="G98" s="14"/>
      <c r="H98" s="11"/>
      <c r="I98" s="66"/>
      <c r="J98" s="6"/>
      <c r="K98" s="7"/>
      <c r="L98" s="93"/>
    </row>
    <row r="99" spans="1:14" ht="13.5" thickBot="1">
      <c r="A99" s="52"/>
      <c r="B99" s="6"/>
      <c r="C99" s="6"/>
      <c r="D99" s="23" t="s">
        <v>13</v>
      </c>
      <c r="E99" s="41" t="s">
        <v>128</v>
      </c>
      <c r="F99" s="41"/>
      <c r="G99" s="14"/>
      <c r="H99" s="133" t="s">
        <v>2</v>
      </c>
      <c r="I99" s="144">
        <f>SUM(I100:I102)</f>
        <v>200000</v>
      </c>
      <c r="J99" s="144">
        <f>SUM(J100:J102)</f>
        <v>956550</v>
      </c>
      <c r="K99" s="144">
        <f>SUM(K100:K102)</f>
        <v>684020</v>
      </c>
      <c r="L99" s="147">
        <v>0</v>
      </c>
    </row>
    <row r="100" spans="1:14">
      <c r="A100" s="52"/>
      <c r="B100" s="6"/>
      <c r="C100" s="6"/>
      <c r="D100" s="23" t="s">
        <v>14</v>
      </c>
      <c r="E100" s="41" t="s">
        <v>40</v>
      </c>
      <c r="F100" s="41" t="s">
        <v>45</v>
      </c>
      <c r="G100" s="14">
        <v>1880000</v>
      </c>
      <c r="H100" s="13" t="s">
        <v>17</v>
      </c>
      <c r="I100" s="153">
        <v>30000</v>
      </c>
      <c r="J100" s="119">
        <v>143483</v>
      </c>
      <c r="K100" s="119">
        <v>102603</v>
      </c>
      <c r="L100" s="92">
        <v>0</v>
      </c>
    </row>
    <row r="101" spans="1:14" ht="25.5">
      <c r="A101" s="52"/>
      <c r="B101" s="6"/>
      <c r="C101" s="6"/>
      <c r="D101" s="21" t="s">
        <v>15</v>
      </c>
      <c r="E101" s="59"/>
      <c r="F101" s="41"/>
      <c r="G101" s="14"/>
      <c r="H101" s="36" t="s">
        <v>25</v>
      </c>
      <c r="I101" s="72">
        <v>0</v>
      </c>
      <c r="J101" s="50">
        <v>0</v>
      </c>
      <c r="K101" s="50">
        <v>0</v>
      </c>
      <c r="L101" s="93">
        <v>0</v>
      </c>
    </row>
    <row r="102" spans="1:14">
      <c r="A102" s="52"/>
      <c r="B102" s="6"/>
      <c r="C102" s="12"/>
      <c r="D102" s="21"/>
      <c r="E102" s="60"/>
      <c r="F102" s="45"/>
      <c r="G102" s="27"/>
      <c r="H102" s="26" t="s">
        <v>19</v>
      </c>
      <c r="I102" s="72">
        <v>170000</v>
      </c>
      <c r="J102" s="50">
        <v>813067</v>
      </c>
      <c r="K102" s="50">
        <v>581417</v>
      </c>
      <c r="L102" s="95">
        <v>0</v>
      </c>
    </row>
    <row r="103" spans="1:14">
      <c r="A103" s="52"/>
      <c r="B103" s="6"/>
      <c r="C103" s="6"/>
      <c r="D103" s="23" t="s">
        <v>104</v>
      </c>
      <c r="E103" s="59"/>
      <c r="F103" s="41"/>
      <c r="G103" s="14"/>
      <c r="H103" s="11"/>
      <c r="I103" s="66"/>
      <c r="J103" s="6"/>
      <c r="K103" s="7"/>
      <c r="L103" s="93"/>
    </row>
    <row r="104" spans="1:14" ht="13.5" thickBot="1">
      <c r="A104" s="52"/>
      <c r="B104" s="6" t="s">
        <v>34</v>
      </c>
      <c r="C104" s="6">
        <v>80101</v>
      </c>
      <c r="D104" s="23" t="s">
        <v>105</v>
      </c>
      <c r="E104" s="41" t="s">
        <v>128</v>
      </c>
      <c r="F104" s="41"/>
      <c r="G104" s="14"/>
      <c r="H104" s="133" t="s">
        <v>2</v>
      </c>
      <c r="I104" s="144">
        <f>SUM(I105:I107)</f>
        <v>1000000</v>
      </c>
      <c r="J104" s="213">
        <v>0</v>
      </c>
      <c r="K104" s="214">
        <f>SUM(K105:K107)</f>
        <v>0</v>
      </c>
      <c r="L104" s="147">
        <v>0</v>
      </c>
    </row>
    <row r="105" spans="1:14">
      <c r="A105" s="52"/>
      <c r="B105" s="6"/>
      <c r="C105" s="6"/>
      <c r="D105" s="23" t="s">
        <v>106</v>
      </c>
      <c r="E105" s="41" t="s">
        <v>40</v>
      </c>
      <c r="F105" s="41" t="s">
        <v>123</v>
      </c>
      <c r="G105" s="14">
        <v>1018300</v>
      </c>
      <c r="H105" s="13" t="s">
        <v>17</v>
      </c>
      <c r="I105" s="153">
        <v>300000</v>
      </c>
      <c r="J105" s="13">
        <v>0</v>
      </c>
      <c r="K105" s="27"/>
      <c r="L105" s="166">
        <v>0</v>
      </c>
      <c r="N105" s="1">
        <v>18300</v>
      </c>
    </row>
    <row r="106" spans="1:14" ht="25.5">
      <c r="A106" s="52"/>
      <c r="B106" s="6"/>
      <c r="C106" s="6"/>
      <c r="D106" s="23"/>
      <c r="E106" s="59"/>
      <c r="F106" s="41"/>
      <c r="G106" s="14"/>
      <c r="H106" s="36" t="s">
        <v>25</v>
      </c>
      <c r="I106" s="72">
        <v>0</v>
      </c>
      <c r="J106" s="26">
        <v>0</v>
      </c>
      <c r="K106" s="84">
        <v>0</v>
      </c>
      <c r="L106" s="93">
        <v>0</v>
      </c>
    </row>
    <row r="107" spans="1:14">
      <c r="A107" s="52"/>
      <c r="B107" s="6"/>
      <c r="C107" s="12"/>
      <c r="D107" s="21"/>
      <c r="E107" s="60"/>
      <c r="F107" s="45"/>
      <c r="G107" s="27"/>
      <c r="H107" s="26" t="s">
        <v>19</v>
      </c>
      <c r="I107" s="72">
        <v>700000</v>
      </c>
      <c r="J107" s="26">
        <v>0</v>
      </c>
      <c r="K107" s="84"/>
      <c r="L107" s="95">
        <v>0</v>
      </c>
    </row>
    <row r="108" spans="1:14">
      <c r="A108" s="52"/>
      <c r="B108" s="6"/>
      <c r="C108" s="6"/>
      <c r="D108" s="23"/>
      <c r="E108" s="59"/>
      <c r="F108" s="41"/>
      <c r="G108" s="14"/>
      <c r="H108" s="11"/>
      <c r="I108" s="66"/>
      <c r="J108" s="11"/>
      <c r="K108" s="14"/>
      <c r="L108" s="93"/>
    </row>
    <row r="109" spans="1:14">
      <c r="A109" s="52"/>
      <c r="B109" s="6"/>
      <c r="C109" s="16"/>
      <c r="D109" s="59"/>
      <c r="E109" s="135"/>
      <c r="F109" s="41"/>
      <c r="G109" s="14"/>
      <c r="H109" s="11"/>
      <c r="I109" s="66"/>
      <c r="J109" s="11"/>
      <c r="K109" s="14"/>
      <c r="L109" s="93"/>
    </row>
    <row r="110" spans="1:14" ht="13.5" thickBot="1">
      <c r="A110" s="52"/>
      <c r="B110" s="6" t="s">
        <v>35</v>
      </c>
      <c r="C110" s="6">
        <v>80101</v>
      </c>
      <c r="D110" s="23" t="s">
        <v>107</v>
      </c>
      <c r="E110" s="41" t="s">
        <v>128</v>
      </c>
      <c r="F110" s="41" t="s">
        <v>53</v>
      </c>
      <c r="G110" s="14">
        <v>719000</v>
      </c>
      <c r="H110" s="133" t="s">
        <v>2</v>
      </c>
      <c r="I110" s="144">
        <f>SUM(I111:I113)</f>
        <v>0</v>
      </c>
      <c r="J110" s="144">
        <f>SUM(J111:J113)</f>
        <v>700000</v>
      </c>
      <c r="K110" s="144">
        <f>SUM(K111:K113)</f>
        <v>0</v>
      </c>
      <c r="L110" s="147">
        <v>0</v>
      </c>
    </row>
    <row r="111" spans="1:14">
      <c r="A111" s="52"/>
      <c r="B111" s="6"/>
      <c r="C111" s="6"/>
      <c r="D111" s="23" t="s">
        <v>108</v>
      </c>
      <c r="E111" s="41" t="s">
        <v>40</v>
      </c>
      <c r="F111" s="41"/>
      <c r="G111" s="14"/>
      <c r="H111" s="13" t="s">
        <v>17</v>
      </c>
      <c r="I111" s="66">
        <v>0</v>
      </c>
      <c r="J111" s="66">
        <v>340500</v>
      </c>
      <c r="K111" s="66">
        <v>0</v>
      </c>
      <c r="L111" s="93">
        <v>0</v>
      </c>
      <c r="N111" s="1">
        <v>19000</v>
      </c>
    </row>
    <row r="112" spans="1:14" ht="25.5">
      <c r="A112" s="52"/>
      <c r="B112" s="6"/>
      <c r="C112" s="6"/>
      <c r="D112" s="23"/>
      <c r="E112" s="59"/>
      <c r="F112" s="41"/>
      <c r="G112" s="14"/>
      <c r="H112" s="36" t="s">
        <v>25</v>
      </c>
      <c r="I112" s="70">
        <v>0</v>
      </c>
      <c r="J112" s="70">
        <v>0</v>
      </c>
      <c r="K112" s="70"/>
      <c r="L112" s="92">
        <v>0</v>
      </c>
    </row>
    <row r="113" spans="1:14">
      <c r="A113" s="52"/>
      <c r="B113" s="6"/>
      <c r="C113" s="12"/>
      <c r="D113" s="24"/>
      <c r="E113" s="60"/>
      <c r="F113" s="45"/>
      <c r="G113" s="27"/>
      <c r="H113" s="26" t="s">
        <v>19</v>
      </c>
      <c r="I113" s="70">
        <v>0</v>
      </c>
      <c r="J113" s="70">
        <v>359500</v>
      </c>
      <c r="K113" s="70">
        <v>0</v>
      </c>
      <c r="L113" s="92">
        <v>0</v>
      </c>
    </row>
    <row r="114" spans="1:14">
      <c r="A114" s="52"/>
      <c r="B114" s="6"/>
      <c r="C114" s="6"/>
      <c r="D114" s="23"/>
      <c r="E114" s="59"/>
      <c r="F114" s="41"/>
      <c r="G114" s="14"/>
      <c r="H114" s="11"/>
      <c r="I114" s="66"/>
      <c r="J114" s="11"/>
      <c r="K114" s="11"/>
      <c r="L114" s="93"/>
    </row>
    <row r="115" spans="1:14" ht="13.5" thickBot="1">
      <c r="A115" s="52"/>
      <c r="B115" s="6" t="s">
        <v>36</v>
      </c>
      <c r="C115" s="6">
        <v>80101</v>
      </c>
      <c r="D115" s="23" t="s">
        <v>109</v>
      </c>
      <c r="E115" s="41" t="s">
        <v>128</v>
      </c>
      <c r="F115" s="41" t="s">
        <v>48</v>
      </c>
      <c r="G115" s="14">
        <v>1526000</v>
      </c>
      <c r="H115" s="133" t="s">
        <v>2</v>
      </c>
      <c r="I115" s="144">
        <f>SUM(I116:I118)</f>
        <v>1500000</v>
      </c>
      <c r="J115" s="144">
        <f>SUM(J116:J118)</f>
        <v>0</v>
      </c>
      <c r="K115" s="144">
        <f>SUM(K116:K118)</f>
        <v>0</v>
      </c>
      <c r="L115" s="147">
        <v>0</v>
      </c>
    </row>
    <row r="116" spans="1:14">
      <c r="A116" s="52"/>
      <c r="B116" s="6"/>
      <c r="C116" s="6"/>
      <c r="D116" s="23" t="s">
        <v>110</v>
      </c>
      <c r="E116" s="41" t="s">
        <v>40</v>
      </c>
      <c r="F116" s="41"/>
      <c r="G116" s="14"/>
      <c r="H116" s="13" t="s">
        <v>17</v>
      </c>
      <c r="I116" s="149">
        <v>225000</v>
      </c>
      <c r="J116" s="149">
        <v>0</v>
      </c>
      <c r="K116" s="149">
        <v>0</v>
      </c>
      <c r="L116" s="150">
        <v>0</v>
      </c>
      <c r="N116" s="1">
        <v>26000</v>
      </c>
    </row>
    <row r="117" spans="1:14" ht="25.5">
      <c r="A117" s="52"/>
      <c r="B117" s="6"/>
      <c r="C117" s="6"/>
      <c r="D117" s="23"/>
      <c r="E117" s="59"/>
      <c r="F117" s="41"/>
      <c r="G117" s="14"/>
      <c r="H117" s="36" t="s">
        <v>25</v>
      </c>
      <c r="I117" s="72">
        <v>0</v>
      </c>
      <c r="J117" s="72">
        <v>0</v>
      </c>
      <c r="K117" s="72"/>
      <c r="L117" s="95">
        <v>0</v>
      </c>
    </row>
    <row r="118" spans="1:14">
      <c r="A118" s="52"/>
      <c r="B118" s="6"/>
      <c r="C118" s="12"/>
      <c r="D118" s="21"/>
      <c r="E118" s="60"/>
      <c r="F118" s="45"/>
      <c r="G118" s="27"/>
      <c r="H118" s="26" t="s">
        <v>19</v>
      </c>
      <c r="I118" s="70">
        <v>1275000</v>
      </c>
      <c r="J118" s="70"/>
      <c r="K118" s="70"/>
      <c r="L118" s="92">
        <v>0</v>
      </c>
    </row>
    <row r="119" spans="1:14" ht="13.5" thickBot="1">
      <c r="A119" s="52"/>
      <c r="B119" s="6" t="s">
        <v>37</v>
      </c>
      <c r="C119" s="6">
        <v>80110</v>
      </c>
      <c r="D119" s="7" t="s">
        <v>111</v>
      </c>
      <c r="E119" s="6"/>
      <c r="F119" s="41"/>
      <c r="G119" s="14"/>
      <c r="H119" s="118" t="s">
        <v>2</v>
      </c>
      <c r="I119" s="217">
        <f>SUM(I120:I122)</f>
        <v>30000</v>
      </c>
      <c r="J119" s="217">
        <f>SUM(J120:J122)</f>
        <v>0</v>
      </c>
      <c r="K119" s="218">
        <f>SUM(K120:K122)</f>
        <v>0</v>
      </c>
      <c r="L119" s="219">
        <f>SUM(L120:L122)</f>
        <v>9220000</v>
      </c>
    </row>
    <row r="120" spans="1:14">
      <c r="A120" s="52"/>
      <c r="B120" s="6"/>
      <c r="C120" s="6"/>
      <c r="D120" s="7" t="s">
        <v>112</v>
      </c>
      <c r="E120" s="41" t="s">
        <v>128</v>
      </c>
      <c r="F120" s="41" t="s">
        <v>124</v>
      </c>
      <c r="G120" s="14">
        <v>9303275</v>
      </c>
      <c r="H120" s="13" t="s">
        <v>17</v>
      </c>
      <c r="I120" s="153">
        <v>4500</v>
      </c>
      <c r="J120" s="215">
        <v>0</v>
      </c>
      <c r="K120" s="27">
        <v>0</v>
      </c>
      <c r="L120" s="216">
        <v>1383000</v>
      </c>
    </row>
    <row r="121" spans="1:14" ht="25.5">
      <c r="A121" s="52"/>
      <c r="B121" s="6"/>
      <c r="C121" s="6"/>
      <c r="D121" s="7"/>
      <c r="E121" s="41" t="s">
        <v>40</v>
      </c>
      <c r="F121" s="41"/>
      <c r="G121" s="14"/>
      <c r="H121" s="36" t="s">
        <v>25</v>
      </c>
      <c r="I121" s="72">
        <v>0</v>
      </c>
      <c r="J121" s="26">
        <v>0</v>
      </c>
      <c r="K121" s="84">
        <v>0</v>
      </c>
      <c r="L121" s="201">
        <v>0</v>
      </c>
    </row>
    <row r="122" spans="1:14">
      <c r="A122" s="52"/>
      <c r="B122" s="12"/>
      <c r="C122" s="12"/>
      <c r="D122" s="15"/>
      <c r="E122" s="12"/>
      <c r="F122" s="45"/>
      <c r="G122" s="27"/>
      <c r="H122" s="26" t="s">
        <v>18</v>
      </c>
      <c r="I122" s="72">
        <v>25500</v>
      </c>
      <c r="J122" s="26">
        <v>0</v>
      </c>
      <c r="K122" s="84">
        <v>0</v>
      </c>
      <c r="L122" s="200">
        <v>7837000</v>
      </c>
    </row>
    <row r="123" spans="1:14">
      <c r="A123" s="52"/>
      <c r="B123" s="6"/>
      <c r="C123" s="6"/>
      <c r="D123" s="23"/>
      <c r="E123" s="59"/>
      <c r="F123" s="41"/>
      <c r="G123" s="14"/>
      <c r="H123" s="35"/>
      <c r="I123" s="66"/>
      <c r="J123" s="6"/>
      <c r="K123" s="7"/>
      <c r="L123" s="93"/>
    </row>
    <row r="124" spans="1:14" ht="13.5" thickBot="1">
      <c r="A124" s="8" t="s">
        <v>63</v>
      </c>
      <c r="B124" s="4">
        <v>921</v>
      </c>
      <c r="C124" s="4"/>
      <c r="D124" s="25" t="s">
        <v>10</v>
      </c>
      <c r="E124" s="61"/>
      <c r="F124" s="48"/>
      <c r="G124" s="63"/>
      <c r="H124" s="22"/>
      <c r="I124" s="20"/>
      <c r="J124" s="89"/>
      <c r="K124" s="17"/>
      <c r="L124" s="83"/>
    </row>
    <row r="125" spans="1:14">
      <c r="A125" s="52"/>
      <c r="B125" s="6"/>
      <c r="C125" s="6"/>
      <c r="D125" s="23"/>
      <c r="E125" s="59"/>
      <c r="F125" s="41"/>
      <c r="G125" s="14"/>
      <c r="H125" s="11"/>
      <c r="I125" s="66"/>
      <c r="J125" s="16"/>
      <c r="K125" s="66"/>
      <c r="L125" s="99"/>
    </row>
    <row r="126" spans="1:14" ht="13.5" thickBot="1">
      <c r="A126" s="52"/>
      <c r="B126" s="6" t="s">
        <v>33</v>
      </c>
      <c r="C126" s="6">
        <v>92109</v>
      </c>
      <c r="D126" s="23" t="s">
        <v>127</v>
      </c>
      <c r="E126" s="59"/>
      <c r="F126" s="41"/>
      <c r="G126" s="14"/>
      <c r="H126" s="133" t="s">
        <v>2</v>
      </c>
      <c r="I126" s="144">
        <f>SUM(I127:I129)</f>
        <v>80000</v>
      </c>
      <c r="J126" s="211">
        <f>SUM(J127:J129)</f>
        <v>250000</v>
      </c>
      <c r="K126" s="144">
        <f>SUM(K127:K129)</f>
        <v>295570</v>
      </c>
      <c r="L126" s="220">
        <v>0</v>
      </c>
    </row>
    <row r="127" spans="1:14">
      <c r="A127" s="52"/>
      <c r="B127" s="6"/>
      <c r="C127" s="6"/>
      <c r="D127" s="23" t="s">
        <v>126</v>
      </c>
      <c r="E127" s="41" t="s">
        <v>128</v>
      </c>
      <c r="F127" s="41" t="s">
        <v>125</v>
      </c>
      <c r="G127" s="14">
        <v>651800</v>
      </c>
      <c r="H127" s="13" t="s">
        <v>17</v>
      </c>
      <c r="I127" s="153">
        <v>12000</v>
      </c>
      <c r="J127" s="119">
        <v>37500</v>
      </c>
      <c r="K127" s="122">
        <v>44336</v>
      </c>
      <c r="L127" s="92">
        <v>0</v>
      </c>
    </row>
    <row r="128" spans="1:14" ht="25.5">
      <c r="A128" s="52"/>
      <c r="B128" s="6"/>
      <c r="C128" s="6"/>
      <c r="D128" s="23"/>
      <c r="E128" s="41" t="s">
        <v>40</v>
      </c>
      <c r="F128" s="41"/>
      <c r="G128" s="14"/>
      <c r="H128" s="36" t="s">
        <v>25</v>
      </c>
      <c r="I128" s="72">
        <v>0</v>
      </c>
      <c r="J128" s="50">
        <v>0</v>
      </c>
      <c r="K128" s="86">
        <v>0</v>
      </c>
      <c r="L128" s="93">
        <v>0</v>
      </c>
    </row>
    <row r="129" spans="1:14">
      <c r="A129" s="52"/>
      <c r="B129" s="6"/>
      <c r="C129" s="12"/>
      <c r="D129" s="21"/>
      <c r="E129" s="60"/>
      <c r="F129" s="45"/>
      <c r="G129" s="64"/>
      <c r="H129" s="26" t="s">
        <v>19</v>
      </c>
      <c r="I129" s="72">
        <v>68000</v>
      </c>
      <c r="J129" s="50">
        <v>212500</v>
      </c>
      <c r="K129" s="86">
        <v>251234</v>
      </c>
      <c r="L129" s="95">
        <v>0</v>
      </c>
    </row>
    <row r="130" spans="1:14">
      <c r="A130" s="52"/>
      <c r="B130" s="6"/>
      <c r="C130" s="6"/>
      <c r="D130" s="23"/>
      <c r="E130" s="59"/>
      <c r="F130" s="41"/>
      <c r="G130" s="14"/>
      <c r="H130" s="11"/>
      <c r="I130" s="66"/>
      <c r="J130" s="11"/>
      <c r="K130" s="14"/>
      <c r="L130" s="93"/>
    </row>
    <row r="131" spans="1:14" ht="13.5" thickBot="1">
      <c r="A131" s="52"/>
      <c r="B131" s="6"/>
      <c r="C131" s="6"/>
      <c r="D131" s="23"/>
      <c r="E131" s="59"/>
      <c r="F131" s="41"/>
      <c r="G131" s="14"/>
      <c r="H131" s="133" t="s">
        <v>2</v>
      </c>
      <c r="I131" s="144">
        <f>SUM(I132:I134)</f>
        <v>300000</v>
      </c>
      <c r="J131" s="144">
        <f>SUM(J132:J134)</f>
        <v>525600</v>
      </c>
      <c r="K131" s="212">
        <f>SUM(K132:K134)</f>
        <v>0</v>
      </c>
      <c r="L131" s="147">
        <v>0</v>
      </c>
    </row>
    <row r="132" spans="1:14">
      <c r="A132" s="52"/>
      <c r="B132" s="6" t="s">
        <v>34</v>
      </c>
      <c r="C132" s="6"/>
      <c r="D132" s="23" t="s">
        <v>113</v>
      </c>
      <c r="E132" s="41" t="s">
        <v>128</v>
      </c>
      <c r="F132" s="41" t="s">
        <v>53</v>
      </c>
      <c r="G132" s="14">
        <v>850000</v>
      </c>
      <c r="H132" s="13" t="s">
        <v>17</v>
      </c>
      <c r="I132" s="153">
        <v>45000</v>
      </c>
      <c r="J132" s="119">
        <v>78840</v>
      </c>
      <c r="K132" s="27">
        <v>0</v>
      </c>
      <c r="L132" s="92">
        <v>0</v>
      </c>
    </row>
    <row r="133" spans="1:14" ht="25.5">
      <c r="A133" s="52"/>
      <c r="B133" s="6"/>
      <c r="C133" s="6"/>
      <c r="D133" s="23" t="s">
        <v>114</v>
      </c>
      <c r="E133" s="41" t="s">
        <v>40</v>
      </c>
      <c r="F133" s="41"/>
      <c r="G133" s="14"/>
      <c r="H133" s="36" t="s">
        <v>25</v>
      </c>
      <c r="I133" s="72">
        <v>0</v>
      </c>
      <c r="J133" s="50">
        <v>0</v>
      </c>
      <c r="K133" s="84">
        <v>0</v>
      </c>
      <c r="L133" s="93">
        <v>0</v>
      </c>
    </row>
    <row r="134" spans="1:14">
      <c r="A134" s="52"/>
      <c r="B134" s="6"/>
      <c r="C134" s="6"/>
      <c r="D134" s="23"/>
      <c r="E134" s="59"/>
      <c r="F134" s="41"/>
      <c r="G134" s="14"/>
      <c r="H134" s="26" t="s">
        <v>19</v>
      </c>
      <c r="I134" s="72">
        <v>255000</v>
      </c>
      <c r="J134" s="50">
        <v>446760</v>
      </c>
      <c r="K134" s="84">
        <v>0</v>
      </c>
      <c r="L134" s="95">
        <v>0</v>
      </c>
      <c r="N134" s="1">
        <v>30500</v>
      </c>
    </row>
    <row r="135" spans="1:14">
      <c r="A135" s="52"/>
      <c r="B135" s="12"/>
      <c r="C135" s="12"/>
      <c r="D135" s="21"/>
      <c r="E135" s="60"/>
      <c r="F135" s="45"/>
      <c r="G135" s="27"/>
      <c r="H135" s="13"/>
      <c r="I135" s="70"/>
      <c r="J135" s="13"/>
      <c r="K135" s="27"/>
      <c r="L135" s="92"/>
    </row>
    <row r="136" spans="1:14">
      <c r="A136" s="52"/>
      <c r="B136" s="6"/>
      <c r="C136" s="6"/>
      <c r="D136" s="23"/>
      <c r="E136" s="59"/>
      <c r="F136" s="41"/>
      <c r="G136" s="14"/>
      <c r="H136" s="11"/>
      <c r="I136" s="66"/>
      <c r="J136" s="11"/>
      <c r="K136" s="14"/>
      <c r="L136" s="93"/>
    </row>
    <row r="137" spans="1:14" ht="13.5" thickBot="1">
      <c r="A137" s="8" t="s">
        <v>64</v>
      </c>
      <c r="B137" s="4">
        <v>926</v>
      </c>
      <c r="C137" s="4"/>
      <c r="D137" s="25" t="s">
        <v>47</v>
      </c>
      <c r="E137" s="61"/>
      <c r="F137" s="37"/>
      <c r="G137" s="91"/>
      <c r="H137" s="32"/>
      <c r="I137" s="76"/>
      <c r="J137" s="32"/>
      <c r="K137" s="91"/>
      <c r="L137" s="97"/>
    </row>
    <row r="138" spans="1:14">
      <c r="A138" s="52"/>
      <c r="B138" s="6"/>
      <c r="C138" s="6"/>
      <c r="D138" s="23"/>
      <c r="E138" s="59"/>
      <c r="F138" s="41"/>
      <c r="G138" s="14"/>
      <c r="H138" s="11"/>
      <c r="I138" s="66"/>
      <c r="J138" s="11"/>
      <c r="K138" s="14"/>
      <c r="L138" s="93"/>
    </row>
    <row r="139" spans="1:14">
      <c r="A139" s="52"/>
      <c r="B139" s="6" t="s">
        <v>33</v>
      </c>
      <c r="C139" s="6">
        <v>92695</v>
      </c>
      <c r="D139" s="23" t="s">
        <v>115</v>
      </c>
      <c r="E139" s="41" t="s">
        <v>128</v>
      </c>
      <c r="F139" s="41"/>
      <c r="G139" s="14"/>
      <c r="H139" s="11"/>
      <c r="I139" s="66"/>
      <c r="J139" s="11"/>
      <c r="K139" s="14"/>
      <c r="L139" s="93"/>
      <c r="N139" s="74"/>
    </row>
    <row r="140" spans="1:14" ht="13.5" thickBot="1">
      <c r="A140" s="52"/>
      <c r="B140" s="6"/>
      <c r="C140" s="6"/>
      <c r="D140" s="23" t="s">
        <v>116</v>
      </c>
      <c r="E140" s="41" t="s">
        <v>40</v>
      </c>
      <c r="F140" s="41" t="s">
        <v>134</v>
      </c>
      <c r="G140" s="14"/>
      <c r="H140" s="133" t="s">
        <v>2</v>
      </c>
      <c r="I140" s="144">
        <f>SUM(I141:I143)</f>
        <v>100000</v>
      </c>
      <c r="J140" s="221">
        <f>SUM(J141:J143)</f>
        <v>1000000</v>
      </c>
      <c r="K140" s="222">
        <v>0</v>
      </c>
      <c r="L140" s="147">
        <v>0</v>
      </c>
    </row>
    <row r="141" spans="1:14">
      <c r="A141" s="52"/>
      <c r="B141" s="6"/>
      <c r="C141" s="6"/>
      <c r="D141" s="23"/>
      <c r="E141" s="41"/>
      <c r="F141" s="41"/>
      <c r="G141" s="14">
        <v>1100000</v>
      </c>
      <c r="H141" s="13" t="s">
        <v>17</v>
      </c>
      <c r="I141" s="70">
        <v>15000</v>
      </c>
      <c r="J141" s="119">
        <v>150000</v>
      </c>
      <c r="K141" s="27">
        <v>0</v>
      </c>
      <c r="L141" s="92">
        <v>0</v>
      </c>
    </row>
    <row r="142" spans="1:14" ht="25.5">
      <c r="A142" s="52"/>
      <c r="B142" s="6"/>
      <c r="C142" s="6"/>
      <c r="D142" s="23"/>
      <c r="E142" s="41"/>
      <c r="F142" s="41"/>
      <c r="G142" s="14"/>
      <c r="H142" s="36" t="s">
        <v>25</v>
      </c>
      <c r="I142" s="72">
        <v>0</v>
      </c>
      <c r="J142" s="50">
        <v>0</v>
      </c>
      <c r="K142" s="84">
        <v>0</v>
      </c>
      <c r="L142" s="95">
        <v>0</v>
      </c>
    </row>
    <row r="143" spans="1:14">
      <c r="A143" s="52"/>
      <c r="B143" s="6"/>
      <c r="C143" s="12"/>
      <c r="D143" s="24"/>
      <c r="E143" s="45"/>
      <c r="F143" s="45"/>
      <c r="G143" s="64"/>
      <c r="H143" s="26" t="s">
        <v>19</v>
      </c>
      <c r="I143" s="70">
        <v>85000</v>
      </c>
      <c r="J143" s="119">
        <v>850000</v>
      </c>
      <c r="K143" s="27">
        <v>0</v>
      </c>
      <c r="L143" s="92">
        <v>0</v>
      </c>
    </row>
    <row r="144" spans="1:14">
      <c r="A144" s="52"/>
      <c r="B144" s="6"/>
      <c r="C144" s="6"/>
      <c r="D144" s="23"/>
      <c r="E144" s="41"/>
      <c r="F144" s="41"/>
      <c r="G144" s="14"/>
      <c r="H144" s="11"/>
      <c r="I144" s="66"/>
      <c r="J144" s="11"/>
      <c r="K144" s="14"/>
      <c r="L144" s="93"/>
    </row>
    <row r="145" spans="1:14">
      <c r="A145" s="52"/>
      <c r="B145" s="6" t="s">
        <v>34</v>
      </c>
      <c r="C145" s="6">
        <v>92695</v>
      </c>
      <c r="D145" s="23" t="s">
        <v>117</v>
      </c>
      <c r="E145" s="41" t="s">
        <v>128</v>
      </c>
      <c r="F145" s="41"/>
      <c r="G145" s="14"/>
      <c r="H145" s="11"/>
      <c r="I145" s="66"/>
      <c r="J145" s="11"/>
      <c r="K145" s="14"/>
      <c r="L145" s="93"/>
    </row>
    <row r="146" spans="1:14" ht="13.5" thickBot="1">
      <c r="A146" s="52"/>
      <c r="B146" s="6"/>
      <c r="C146" s="6"/>
      <c r="D146" s="23" t="s">
        <v>118</v>
      </c>
      <c r="E146" s="41" t="s">
        <v>40</v>
      </c>
      <c r="F146" s="41" t="s">
        <v>53</v>
      </c>
      <c r="G146" s="14">
        <v>1242700</v>
      </c>
      <c r="H146" s="133" t="s">
        <v>2</v>
      </c>
      <c r="I146" s="144">
        <f>SUM(I147:I149)</f>
        <v>1000000</v>
      </c>
      <c r="J146" s="144">
        <f>SUM(J147:J149)</f>
        <v>200000</v>
      </c>
      <c r="K146" s="91">
        <v>0</v>
      </c>
      <c r="L146" s="97">
        <v>0</v>
      </c>
    </row>
    <row r="147" spans="1:14">
      <c r="A147" s="52"/>
      <c r="B147" s="6"/>
      <c r="C147" s="6"/>
      <c r="D147" s="23"/>
      <c r="E147" s="41"/>
      <c r="F147" s="41"/>
      <c r="G147" s="14"/>
      <c r="H147" s="13" t="s">
        <v>17</v>
      </c>
      <c r="I147" s="70">
        <v>500000</v>
      </c>
      <c r="J147" s="119">
        <v>100000</v>
      </c>
      <c r="K147" s="13">
        <v>0</v>
      </c>
      <c r="L147" s="92">
        <v>0</v>
      </c>
      <c r="N147" s="1">
        <v>42700</v>
      </c>
    </row>
    <row r="148" spans="1:14" ht="25.5">
      <c r="A148" s="52"/>
      <c r="B148" s="6"/>
      <c r="C148" s="6"/>
      <c r="D148" s="23"/>
      <c r="E148" s="41"/>
      <c r="F148" s="41"/>
      <c r="G148" s="14"/>
      <c r="H148" s="36" t="s">
        <v>25</v>
      </c>
      <c r="I148" s="72">
        <v>0</v>
      </c>
      <c r="J148" s="50">
        <v>0</v>
      </c>
      <c r="K148" s="26">
        <v>0</v>
      </c>
      <c r="L148" s="95">
        <v>0</v>
      </c>
    </row>
    <row r="149" spans="1:14">
      <c r="A149" s="52"/>
      <c r="B149" s="6"/>
      <c r="C149" s="6"/>
      <c r="D149" s="23"/>
      <c r="E149" s="41"/>
      <c r="F149" s="41"/>
      <c r="G149" s="14"/>
      <c r="H149" s="26" t="s">
        <v>19</v>
      </c>
      <c r="I149" s="72">
        <v>500000</v>
      </c>
      <c r="J149" s="50">
        <v>100000</v>
      </c>
      <c r="K149" s="26">
        <v>0</v>
      </c>
      <c r="L149" s="95">
        <v>0</v>
      </c>
    </row>
    <row r="150" spans="1:14" ht="13.5" thickBot="1">
      <c r="A150" s="52"/>
      <c r="B150" s="17"/>
      <c r="C150" s="17"/>
      <c r="D150" s="18"/>
      <c r="E150" s="17"/>
      <c r="F150" s="48"/>
      <c r="G150" s="63"/>
      <c r="H150" s="22"/>
      <c r="I150" s="20"/>
      <c r="J150" s="17"/>
      <c r="K150" s="18"/>
      <c r="L150" s="94"/>
    </row>
    <row r="151" spans="1:14">
      <c r="A151" s="52"/>
      <c r="B151" s="6"/>
      <c r="C151" s="6"/>
      <c r="D151" s="7"/>
      <c r="E151" s="6"/>
      <c r="F151" s="6"/>
      <c r="G151" s="14"/>
      <c r="H151" s="30" t="s">
        <v>2</v>
      </c>
      <c r="I151" s="73">
        <f>SUM(I152:I154)</f>
        <v>13600380</v>
      </c>
      <c r="J151" s="143">
        <f>SUM(J152:J154)</f>
        <v>24811375</v>
      </c>
      <c r="K151" s="73">
        <f>SUM(K152:K154)</f>
        <v>13459736</v>
      </c>
      <c r="L151" s="100">
        <f>SUM(L152:L154)</f>
        <v>17820000</v>
      </c>
    </row>
    <row r="152" spans="1:14">
      <c r="A152" s="52"/>
      <c r="B152" s="6"/>
      <c r="C152" s="6"/>
      <c r="D152" s="7"/>
      <c r="E152" s="6"/>
      <c r="F152" s="6"/>
      <c r="G152" s="14"/>
      <c r="H152" s="31" t="s">
        <v>17</v>
      </c>
      <c r="I152" s="74">
        <f>+I15+I24+I29+I37+I42+I46+I51+I56+I65+I71+I77+I84+I94+I100+I105+I111+I116+I120+I127+I132+I141+I147</f>
        <v>5642620</v>
      </c>
      <c r="J152" s="74">
        <f>+J15+J24+J29+J37+J42+J46+J51+J56+J65+J71+J77+J84+J94+J100+J105+J111+J116+J120+J127+J132+J141+J147</f>
        <v>6004943</v>
      </c>
      <c r="K152" s="74">
        <f t="shared" ref="K152:L152" si="0">+K15+K24+K29+K37+K42+K46+K51+K65+K71+K77+K84+K94+K100+K105+K111+K116+K120+K127+K132+K141+K147</f>
        <v>3749303</v>
      </c>
      <c r="L152" s="223">
        <f t="shared" si="0"/>
        <v>9983000</v>
      </c>
    </row>
    <row r="153" spans="1:14" ht="38.25">
      <c r="A153" s="52"/>
      <c r="B153" s="33" t="s">
        <v>1</v>
      </c>
      <c r="C153" s="33" t="s">
        <v>1</v>
      </c>
      <c r="D153" s="34" t="s">
        <v>2</v>
      </c>
      <c r="E153" s="33"/>
      <c r="F153" s="33" t="s">
        <v>1</v>
      </c>
      <c r="G153" s="65">
        <f>SUM(G13:G152)</f>
        <v>70835861</v>
      </c>
      <c r="H153" s="54" t="s">
        <v>25</v>
      </c>
      <c r="I153" s="75">
        <v>0</v>
      </c>
      <c r="J153" s="31">
        <v>0</v>
      </c>
      <c r="K153" s="90">
        <v>0</v>
      </c>
      <c r="L153" s="98">
        <v>0</v>
      </c>
    </row>
    <row r="154" spans="1:14" ht="13.5" thickBot="1">
      <c r="A154" s="53"/>
      <c r="B154" s="17"/>
      <c r="C154" s="17"/>
      <c r="D154" s="18"/>
      <c r="E154" s="17"/>
      <c r="F154" s="57"/>
      <c r="G154" s="19"/>
      <c r="H154" s="77" t="s">
        <v>19</v>
      </c>
      <c r="I154" s="170">
        <f>+I17+I26+I31+I39+I44+I48+I53+I58+I67+I73+I79+I86+I96+I102+I107+I113+I118+I122+I129+I134+I143+I149</f>
        <v>7957760</v>
      </c>
      <c r="J154" s="170">
        <f>+J17+J26+J31+J39+J44+J48+J53+J58+J67+J73+J79+J86+J96+J102+J107+J113+J118+J122+J129+J134+J143+J149</f>
        <v>18806432</v>
      </c>
      <c r="K154" s="170">
        <f>+K17+K26+K31+K39+K44+K48+K53+K67+K73+K79+K86+K96+K102+K107+K113+K118+K122+K129+K134+K143+K149</f>
        <v>9710433</v>
      </c>
      <c r="L154" s="224">
        <f t="shared" ref="L154" si="1">+L17+L26+L31+L39+L44+L48+L53+L67+L73+IL79+L86+L96+L102+L107+L113+L118+L122+L129+L134+L143+L149</f>
        <v>7837000</v>
      </c>
    </row>
    <row r="155" spans="1:14">
      <c r="I155" s="1"/>
      <c r="J155" s="1"/>
    </row>
  </sheetData>
  <phoneticPr fontId="0" type="noConversion"/>
  <printOptions horizontalCentered="1"/>
  <pageMargins left="0.39370078740157483" right="0" top="0.98425196850393704" bottom="0.98425196850393704" header="0.51181102362204722" footer="0.51181102362204722"/>
  <pageSetup paperSize="9" scale="85" orientation="landscape" horizontalDpi="4294967294" r:id="rId1"/>
  <headerFooter alignWithMargins="0"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WPI 2009</vt:lpstr>
    </vt:vector>
  </TitlesOfParts>
  <Company>OEM Preinstall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Unregistered</dc:creator>
  <cp:lastModifiedBy>Skarbnik</cp:lastModifiedBy>
  <cp:lastPrinted>2009-02-02T15:19:56Z</cp:lastPrinted>
  <dcterms:created xsi:type="dcterms:W3CDTF">1997-03-25T02:14:04Z</dcterms:created>
  <dcterms:modified xsi:type="dcterms:W3CDTF">2009-02-03T12:20:21Z</dcterms:modified>
</cp:coreProperties>
</file>