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dochody 2009" sheetId="9" r:id="rId1"/>
  </sheets>
  <calcPr calcId="114210"/>
</workbook>
</file>

<file path=xl/calcChain.xml><?xml version="1.0" encoding="utf-8"?>
<calcChain xmlns="http://schemas.openxmlformats.org/spreadsheetml/2006/main">
  <c r="E56" i="9"/>
  <c r="F19"/>
  <c r="E14"/>
  <c r="E13"/>
  <c r="E12"/>
  <c r="E10"/>
  <c r="G10"/>
  <c r="F10"/>
  <c r="F14"/>
  <c r="F13"/>
  <c r="G14"/>
  <c r="G13"/>
  <c r="E19"/>
  <c r="E18"/>
  <c r="F18"/>
  <c r="E22"/>
  <c r="F22"/>
  <c r="E25"/>
  <c r="F25"/>
  <c r="E28"/>
  <c r="E27"/>
  <c r="F28"/>
  <c r="F27"/>
  <c r="E31"/>
  <c r="F31"/>
  <c r="E34"/>
  <c r="F34"/>
  <c r="G34"/>
  <c r="E41"/>
  <c r="F41"/>
  <c r="G41"/>
  <c r="E51"/>
  <c r="F51"/>
  <c r="G51"/>
  <c r="F56"/>
  <c r="E58"/>
  <c r="F58"/>
  <c r="G58"/>
  <c r="E62"/>
  <c r="F62"/>
  <c r="E64"/>
  <c r="F64"/>
  <c r="E66"/>
  <c r="F66"/>
  <c r="E69"/>
  <c r="F69"/>
  <c r="E71"/>
  <c r="F71"/>
  <c r="E74"/>
  <c r="F74"/>
  <c r="E76"/>
  <c r="F76"/>
  <c r="E79"/>
  <c r="F79"/>
  <c r="E82"/>
  <c r="F82"/>
  <c r="E84"/>
  <c r="F84"/>
  <c r="E87"/>
  <c r="F87"/>
  <c r="E89"/>
  <c r="F89"/>
  <c r="G91"/>
  <c r="E92"/>
  <c r="E91"/>
  <c r="F92"/>
  <c r="F91"/>
  <c r="F21"/>
  <c r="E21"/>
  <c r="F78"/>
  <c r="E78"/>
  <c r="E68"/>
  <c r="F61"/>
  <c r="F30"/>
  <c r="F68"/>
  <c r="E61"/>
  <c r="G30"/>
  <c r="G94"/>
  <c r="E30"/>
  <c r="E94"/>
  <c r="F94"/>
</calcChain>
</file>

<file path=xl/sharedStrings.xml><?xml version="1.0" encoding="utf-8"?>
<sst xmlns="http://schemas.openxmlformats.org/spreadsheetml/2006/main" count="144" uniqueCount="100">
  <si>
    <t>Dział</t>
  </si>
  <si>
    <t>Oświata i wychowanie</t>
  </si>
  <si>
    <t>x</t>
  </si>
  <si>
    <t>Administracja publiczna</t>
  </si>
  <si>
    <t>Różne rozliczenia</t>
  </si>
  <si>
    <t>Gospodarka mieszkaniowa</t>
  </si>
  <si>
    <t>Paragraf</t>
  </si>
  <si>
    <t>0470</t>
  </si>
  <si>
    <t>0750</t>
  </si>
  <si>
    <t>0490</t>
  </si>
  <si>
    <t>0310</t>
  </si>
  <si>
    <t>0320</t>
  </si>
  <si>
    <t>0330</t>
  </si>
  <si>
    <t>0340</t>
  </si>
  <si>
    <t>0350</t>
  </si>
  <si>
    <t>0360</t>
  </si>
  <si>
    <t>0430</t>
  </si>
  <si>
    <t>0500</t>
  </si>
  <si>
    <t>0910</t>
  </si>
  <si>
    <t>0410</t>
  </si>
  <si>
    <t>0480</t>
  </si>
  <si>
    <t>0010</t>
  </si>
  <si>
    <t>0020</t>
  </si>
  <si>
    <t>0830</t>
  </si>
  <si>
    <t>2010</t>
  </si>
  <si>
    <t>pozostałe odsetki</t>
  </si>
  <si>
    <t>podatek dochodowy od osób fizycznych</t>
  </si>
  <si>
    <t>podatek dochodowy od osób prawnych</t>
  </si>
  <si>
    <t>podatek od nieruchomości</t>
  </si>
  <si>
    <t>podatek rolny</t>
  </si>
  <si>
    <t>podatek leśny</t>
  </si>
  <si>
    <t>podatek od środków transportowych</t>
  </si>
  <si>
    <t>wpływy z opłat za zezwolenia na sprzedaż alkoholu</t>
  </si>
  <si>
    <t>podatek od spadków i darowizn</t>
  </si>
  <si>
    <t>podatek od czynności cywilnoprawnych</t>
  </si>
  <si>
    <t>0920</t>
  </si>
  <si>
    <t>subwencje ogólne z budżetu państwa</t>
  </si>
  <si>
    <t>wpływy z usług</t>
  </si>
  <si>
    <t>Pomoc społeczna</t>
  </si>
  <si>
    <t>Rozdział</t>
  </si>
  <si>
    <t>Gospodarka gruntami i nieruchomościami</t>
  </si>
  <si>
    <t>Cmentarze</t>
  </si>
  <si>
    <t>Część równoważąca subwencji ogólnej dla gmin</t>
  </si>
  <si>
    <t>Przedszkola</t>
  </si>
  <si>
    <t>Ośrodki Pomocy społecznej</t>
  </si>
  <si>
    <t>Załącznik Nr 1</t>
  </si>
  <si>
    <t>Działalność usługowa</t>
  </si>
  <si>
    <t>Pozostała działalność</t>
  </si>
  <si>
    <t>Część wyrównawcza subwencji ogólnej dla gmin</t>
  </si>
  <si>
    <t>Dochody budżetu Gminy Kołbaskowo</t>
  </si>
  <si>
    <t>Dochody ogółem</t>
  </si>
  <si>
    <t>Żródło dochodów</t>
  </si>
  <si>
    <t>Wpływy z podatku dochodowego od osób fizycznych</t>
  </si>
  <si>
    <t xml:space="preserve">                       z   tego:</t>
  </si>
  <si>
    <t>dochody bieżace</t>
  </si>
  <si>
    <t>dochody majątkowe</t>
  </si>
  <si>
    <t>dotacje celowe otrzymane z budżetu państwa na realizację zadań bieżących z zakresu administracji rządowej oraz innych zadań zleconych gminie(związkom gmin) ustawami</t>
  </si>
  <si>
    <t>Urzędy naczelnych organów władzy państwowej,kontroli i ochrony prawa oraz sądownictwa</t>
  </si>
  <si>
    <t xml:space="preserve">Urzędy naczelnych organów władzy państwowej,kontroli i ochrony prawa </t>
  </si>
  <si>
    <t>Dochody od osób prawnych, od osób fizycznych i od innych jednostek nie posiadających osobowości prawnej oraz wydatki związane z ich poborem</t>
  </si>
  <si>
    <t>podatek od działalności gospodarczej osób fizycznych opłacany w formie karty podatkowej</t>
  </si>
  <si>
    <t>odsetki od nieterminowych wpłat z tytułu podatków i opłat</t>
  </si>
  <si>
    <t>wpływy z innych lokalnych opłat pobieranych przez jednostki samorządu terytorialnego na podstawie odrębnych ustaw</t>
  </si>
  <si>
    <t>Wpływy z innych opłat stanowiących dochody jednostek samorządu terytorialnego na podstawie ustaw</t>
  </si>
  <si>
    <t>Udziały gmin w podatkach stanowiacych dochód budżetu państwa</t>
  </si>
  <si>
    <t>Część oświatowa subwencji ogólnej dla jednostek samorządu terytorialnego</t>
  </si>
  <si>
    <t>dotacje celowe otrzymane z gminy na zadania bieżące realizowane na podstawie porozumień(umów) między jst</t>
  </si>
  <si>
    <t>dotacje celowe otrzymane z budżetu państwa na realizację własnych zadań bieżących gmin(związków gmin)</t>
  </si>
  <si>
    <t>7.</t>
  </si>
  <si>
    <t>8.</t>
  </si>
  <si>
    <t>Świadczenia rodzinne ,zaliczka alimentacyjna oraz składki na ubezpieczenia emerytalne i rentowe z ubezpieczenia społecznego</t>
  </si>
  <si>
    <t>Zasiłki i pomoc w naturze oraz składki na ubezpieczenia emerytalne i rentowe</t>
  </si>
  <si>
    <t>dotacje celowe otrzymane z budżetu państwa na realizację zadań bieżących gmin( związków gmin)</t>
  </si>
  <si>
    <t>dochody z najmu i dzierżawy składników majątkowych Skarbu Państwa jednostek samorządu terytorialnego lub innych jednostek zaliczanych do sektora finansów publicznych oraz innych umów o podobnym charakterze</t>
  </si>
  <si>
    <t>Urzędy wojewódzkie</t>
  </si>
  <si>
    <t>wpływy z opłat za zarząd, użytkowanie i użytkowanie wieczyste nieruchomości</t>
  </si>
  <si>
    <t>Wpływy z podatku rolnego ,podatku leśnego,podatku od czynności cywilnoprawnych, podatków i opłat lokalnych od osób prawnych i innych jednostek organizacyjnych</t>
  </si>
  <si>
    <t xml:space="preserve">Plan </t>
  </si>
  <si>
    <t>010</t>
  </si>
  <si>
    <t>Rolnictwo i łowiectwo</t>
  </si>
  <si>
    <t>0690</t>
  </si>
  <si>
    <t>wpływy z różnych opłat</t>
  </si>
  <si>
    <t>wpływy z opłaty skarbowej</t>
  </si>
  <si>
    <t>wpływy z opłaty targowej</t>
  </si>
  <si>
    <t>Wpływy z różnych rozliczeń</t>
  </si>
  <si>
    <t>0460</t>
  </si>
  <si>
    <t>wpływy z opłaty eksploatacyjnej</t>
  </si>
  <si>
    <t>Szkoły podstawowe</t>
  </si>
  <si>
    <t>Dowożenie uczniów do szkół</t>
  </si>
  <si>
    <t>dochody jednostek samorządu terytorialnego związane z realizacją zadań z zakresu administracji rządowej oraz innych zadań zleconych ustawami</t>
  </si>
  <si>
    <t>Pozostałe zadania w zakresie polityki społecznej</t>
  </si>
  <si>
    <t>środki otrzymane od pozostałych jednostek zaliczanych do sektora finansów publicznych na realizację zadań bieżących jednostek zaliczanych do sektora finansów publicznych</t>
  </si>
  <si>
    <t>Rady  Gminy Kołbaskowo</t>
  </si>
  <si>
    <t>0770</t>
  </si>
  <si>
    <t>Składki na ubezpieczenia zdrowotne opłacane za osoby pobierające niektóre świadczenia z pomocy społecznej , niektóre świadczenia rodzinne oraz za osoby uczestniczące w zajęciach w centrum integracji społecznej</t>
  </si>
  <si>
    <t xml:space="preserve">                          na 2009 r.</t>
  </si>
  <si>
    <t>01095</t>
  </si>
  <si>
    <t>wpłaty z tytułu odpłatnego nabycia prawa własności oraz prawa uzytkowania wieczystego nieruchomości</t>
  </si>
  <si>
    <t>do uchwały Nr XX/230/08</t>
  </si>
  <si>
    <t>z dn. 29 grudnia 2008 r.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</si>
</sst>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0" fillId="0" borderId="3" xfId="0" quotePrefix="1" applyBorder="1" applyAlignment="1">
      <alignment horizontal="right"/>
    </xf>
    <xf numFmtId="0" fontId="0" fillId="0" borderId="4" xfId="0" applyBorder="1"/>
    <xf numFmtId="0" fontId="0" fillId="0" borderId="2" xfId="0" applyBorder="1"/>
    <xf numFmtId="0" fontId="0" fillId="0" borderId="5" xfId="0" quotePrefix="1" applyBorder="1" applyAlignment="1">
      <alignment horizontal="right"/>
    </xf>
    <xf numFmtId="0" fontId="0" fillId="0" borderId="5" xfId="0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5" xfId="0" quotePrefix="1" applyBorder="1"/>
    <xf numFmtId="0" fontId="1" fillId="0" borderId="1" xfId="0" applyFont="1" applyBorder="1"/>
    <xf numFmtId="0" fontId="2" fillId="0" borderId="5" xfId="0" quotePrefix="1" applyFont="1" applyBorder="1" applyAlignment="1">
      <alignment horizontal="right"/>
    </xf>
    <xf numFmtId="0" fontId="0" fillId="0" borderId="7" xfId="0" applyBorder="1"/>
    <xf numFmtId="0" fontId="0" fillId="0" borderId="1" xfId="0" applyBorder="1"/>
    <xf numFmtId="0" fontId="0" fillId="0" borderId="0" xfId="0" applyBorder="1"/>
    <xf numFmtId="0" fontId="0" fillId="0" borderId="8" xfId="0" applyBorder="1"/>
    <xf numFmtId="0" fontId="1" fillId="0" borderId="9" xfId="0" applyFont="1" applyBorder="1"/>
    <xf numFmtId="0" fontId="0" fillId="0" borderId="1" xfId="0" quotePrefix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10" xfId="0" applyFont="1" applyBorder="1"/>
    <xf numFmtId="0" fontId="0" fillId="0" borderId="11" xfId="0" applyBorder="1"/>
    <xf numFmtId="0" fontId="0" fillId="0" borderId="11" xfId="0" quotePrefix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0" fillId="0" borderId="12" xfId="0" applyBorder="1"/>
    <xf numFmtId="0" fontId="0" fillId="0" borderId="11" xfId="0" applyBorder="1" applyAlignment="1">
      <alignment horizontal="right"/>
    </xf>
    <xf numFmtId="0" fontId="0" fillId="0" borderId="11" xfId="0" quotePrefix="1" applyBorder="1"/>
    <xf numFmtId="0" fontId="1" fillId="0" borderId="13" xfId="0" applyFont="1" applyBorder="1"/>
    <xf numFmtId="0" fontId="1" fillId="0" borderId="14" xfId="0" applyFont="1" applyBorder="1"/>
    <xf numFmtId="3" fontId="0" fillId="0" borderId="0" xfId="0" applyNumberForma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quotePrefix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quotePrefix="1" applyBorder="1"/>
    <xf numFmtId="0" fontId="0" fillId="0" borderId="15" xfId="0" applyBorder="1"/>
    <xf numFmtId="0" fontId="0" fillId="0" borderId="16" xfId="0" applyBorder="1"/>
    <xf numFmtId="0" fontId="1" fillId="0" borderId="7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8" xfId="0" quotePrefix="1" applyBorder="1" applyAlignment="1">
      <alignment horizontal="right"/>
    </xf>
    <xf numFmtId="0" fontId="2" fillId="0" borderId="18" xfId="0" applyFont="1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quotePrefix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7" xfId="0" quotePrefix="1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2" fillId="0" borderId="25" xfId="0" applyFont="1" applyBorder="1" applyAlignment="1">
      <alignment wrapText="1"/>
    </xf>
    <xf numFmtId="0" fontId="2" fillId="0" borderId="25" xfId="0" applyFont="1" applyBorder="1"/>
    <xf numFmtId="0" fontId="2" fillId="0" borderId="26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2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18" xfId="0" applyBorder="1" applyAlignment="1">
      <alignment wrapText="1"/>
    </xf>
    <xf numFmtId="0" fontId="2" fillId="0" borderId="24" xfId="0" applyFont="1" applyBorder="1"/>
    <xf numFmtId="0" fontId="0" fillId="0" borderId="12" xfId="0" quotePrefix="1" applyBorder="1" applyAlignment="1">
      <alignment horizontal="right"/>
    </xf>
    <xf numFmtId="0" fontId="0" fillId="0" borderId="26" xfId="0" applyBorder="1" applyAlignment="1">
      <alignment wrapText="1"/>
    </xf>
    <xf numFmtId="0" fontId="0" fillId="0" borderId="24" xfId="0" quotePrefix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12" xfId="0" applyBorder="1" applyAlignment="1">
      <alignment horizontal="right"/>
    </xf>
    <xf numFmtId="0" fontId="0" fillId="0" borderId="27" xfId="0" applyBorder="1"/>
    <xf numFmtId="0" fontId="0" fillId="0" borderId="18" xfId="0" applyBorder="1"/>
    <xf numFmtId="0" fontId="0" fillId="0" borderId="27" xfId="0" applyBorder="1" applyAlignment="1">
      <alignment wrapText="1"/>
    </xf>
    <xf numFmtId="0" fontId="2" fillId="0" borderId="23" xfId="0" quotePrefix="1" applyFont="1" applyBorder="1" applyAlignment="1">
      <alignment horizontal="right"/>
    </xf>
    <xf numFmtId="0" fontId="2" fillId="0" borderId="28" xfId="0" applyFont="1" applyBorder="1"/>
    <xf numFmtId="0" fontId="2" fillId="0" borderId="29" xfId="0" applyFont="1" applyBorder="1"/>
    <xf numFmtId="0" fontId="2" fillId="0" borderId="27" xfId="0" applyFont="1" applyBorder="1"/>
    <xf numFmtId="0" fontId="0" fillId="0" borderId="26" xfId="0" applyFill="1" applyBorder="1"/>
    <xf numFmtId="0" fontId="2" fillId="0" borderId="30" xfId="0" applyFont="1" applyBorder="1" applyAlignment="1">
      <alignment wrapText="1"/>
    </xf>
    <xf numFmtId="0" fontId="2" fillId="0" borderId="23" xfId="0" applyFont="1" applyBorder="1" applyAlignment="1">
      <alignment horizontal="right"/>
    </xf>
    <xf numFmtId="0" fontId="0" fillId="0" borderId="23" xfId="0" quotePrefix="1" applyBorder="1"/>
    <xf numFmtId="0" fontId="1" fillId="0" borderId="6" xfId="0" quotePrefix="1" applyFont="1" applyBorder="1"/>
    <xf numFmtId="0" fontId="1" fillId="0" borderId="10" xfId="0" applyFont="1" applyFill="1" applyBorder="1"/>
    <xf numFmtId="0" fontId="0" fillId="0" borderId="24" xfId="0" quotePrefix="1" applyBorder="1"/>
    <xf numFmtId="0" fontId="1" fillId="0" borderId="4" xfId="0" quotePrefix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31" xfId="0" applyBorder="1"/>
    <xf numFmtId="0" fontId="4" fillId="0" borderId="32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3" fontId="2" fillId="0" borderId="33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34" xfId="0" applyNumberFormat="1" applyFont="1" applyBorder="1"/>
    <xf numFmtId="3" fontId="0" fillId="0" borderId="24" xfId="0" applyNumberFormat="1" applyBorder="1"/>
    <xf numFmtId="3" fontId="0" fillId="0" borderId="28" xfId="0" applyNumberFormat="1" applyBorder="1"/>
    <xf numFmtId="3" fontId="0" fillId="0" borderId="35" xfId="0" applyNumberFormat="1" applyBorder="1"/>
    <xf numFmtId="3" fontId="0" fillId="0" borderId="5" xfId="0" applyNumberFormat="1" applyBorder="1"/>
    <xf numFmtId="3" fontId="0" fillId="0" borderId="15" xfId="0" applyNumberFormat="1" applyBorder="1"/>
    <xf numFmtId="3" fontId="0" fillId="0" borderId="33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3" fontId="0" fillId="0" borderId="36" xfId="0" applyNumberFormat="1" applyBorder="1"/>
    <xf numFmtId="3" fontId="1" fillId="0" borderId="2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1" fillId="0" borderId="6" xfId="0" applyNumberFormat="1" applyFont="1" applyBorder="1"/>
    <xf numFmtId="3" fontId="1" fillId="0" borderId="43" xfId="0" applyNumberFormat="1" applyFont="1" applyBorder="1"/>
    <xf numFmtId="3" fontId="0" fillId="0" borderId="11" xfId="0" applyNumberFormat="1" applyBorder="1"/>
    <xf numFmtId="3" fontId="0" fillId="0" borderId="1" xfId="0" applyNumberFormat="1" applyBorder="1"/>
    <xf numFmtId="3" fontId="2" fillId="0" borderId="24" xfId="0" applyNumberFormat="1" applyFont="1" applyBorder="1"/>
    <xf numFmtId="3" fontId="2" fillId="0" borderId="35" xfId="0" applyNumberFormat="1" applyFont="1" applyBorder="1"/>
    <xf numFmtId="3" fontId="2" fillId="0" borderId="1" xfId="0" applyNumberFormat="1" applyFont="1" applyBorder="1"/>
    <xf numFmtId="3" fontId="2" fillId="0" borderId="33" xfId="0" applyNumberFormat="1" applyFont="1" applyBorder="1"/>
    <xf numFmtId="3" fontId="2" fillId="0" borderId="5" xfId="0" applyNumberFormat="1" applyFont="1" applyBorder="1"/>
    <xf numFmtId="3" fontId="0" fillId="0" borderId="0" xfId="0" applyNumberFormat="1" applyBorder="1"/>
    <xf numFmtId="3" fontId="0" fillId="0" borderId="44" xfId="0" applyNumberFormat="1" applyBorder="1"/>
    <xf numFmtId="3" fontId="2" fillId="0" borderId="15" xfId="0" applyNumberFormat="1" applyFont="1" applyBorder="1"/>
    <xf numFmtId="0" fontId="0" fillId="0" borderId="45" xfId="0" quotePrefix="1" applyBorder="1"/>
    <xf numFmtId="0" fontId="0" fillId="0" borderId="6" xfId="0" applyBorder="1" applyAlignment="1">
      <alignment wrapText="1"/>
    </xf>
    <xf numFmtId="3" fontId="0" fillId="0" borderId="6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0" fontId="1" fillId="2" borderId="48" xfId="0" applyFont="1" applyFill="1" applyBorder="1"/>
    <xf numFmtId="0" fontId="1" fillId="2" borderId="20" xfId="0" applyFont="1" applyFill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0" fillId="2" borderId="50" xfId="0" applyFill="1" applyBorder="1"/>
    <xf numFmtId="0" fontId="1" fillId="2" borderId="13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3" fontId="0" fillId="0" borderId="17" xfId="0" applyNumberFormat="1" applyBorder="1"/>
    <xf numFmtId="3" fontId="1" fillId="0" borderId="39" xfId="0" applyNumberFormat="1" applyFont="1" applyBorder="1" applyAlignment="1">
      <alignment horizontal="right"/>
    </xf>
    <xf numFmtId="0" fontId="1" fillId="0" borderId="7" xfId="0" quotePrefix="1" applyFont="1" applyBorder="1" applyAlignment="1">
      <alignment horizontal="right"/>
    </xf>
    <xf numFmtId="0" fontId="0" fillId="0" borderId="24" xfId="0" quotePrefix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3" fontId="1" fillId="0" borderId="24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3"/>
  <sheetViews>
    <sheetView tabSelected="1" view="pageLayout" workbookViewId="0">
      <selection activeCell="E5" sqref="E5"/>
    </sheetView>
  </sheetViews>
  <sheetFormatPr defaultRowHeight="12.75"/>
  <cols>
    <col min="1" max="1" width="6.42578125" customWidth="1"/>
    <col min="4" max="4" width="48.7109375" customWidth="1"/>
    <col min="5" max="5" width="17.140625" customWidth="1"/>
    <col min="6" max="6" width="14.140625" customWidth="1"/>
    <col min="7" max="7" width="14" customWidth="1"/>
  </cols>
  <sheetData>
    <row r="2" spans="1:7">
      <c r="F2" t="s">
        <v>45</v>
      </c>
    </row>
    <row r="3" spans="1:7" ht="15.75">
      <c r="D3" s="42" t="s">
        <v>49</v>
      </c>
      <c r="F3" t="s">
        <v>98</v>
      </c>
    </row>
    <row r="4" spans="1:7" ht="15.75">
      <c r="D4" s="43" t="s">
        <v>95</v>
      </c>
      <c r="F4" t="s">
        <v>92</v>
      </c>
      <c r="G4" s="44"/>
    </row>
    <row r="5" spans="1:7" ht="13.5" customHeight="1">
      <c r="D5" s="42"/>
      <c r="F5" t="s">
        <v>99</v>
      </c>
    </row>
    <row r="6" spans="1:7" ht="16.5" thickBot="1">
      <c r="D6" s="43"/>
    </row>
    <row r="7" spans="1:7" ht="13.5" thickBot="1">
      <c r="A7" s="136"/>
      <c r="B7" s="137"/>
      <c r="C7" s="138"/>
      <c r="D7" s="139"/>
      <c r="E7" s="140"/>
      <c r="F7" s="141" t="s">
        <v>53</v>
      </c>
      <c r="G7" s="142"/>
    </row>
    <row r="8" spans="1:7" ht="26.25" thickBot="1">
      <c r="A8" s="143" t="s">
        <v>0</v>
      </c>
      <c r="B8" s="144" t="s">
        <v>39</v>
      </c>
      <c r="C8" s="145" t="s">
        <v>6</v>
      </c>
      <c r="D8" s="146" t="s">
        <v>51</v>
      </c>
      <c r="E8" s="147" t="s">
        <v>77</v>
      </c>
      <c r="F8" s="148" t="s">
        <v>54</v>
      </c>
      <c r="G8" s="149" t="s">
        <v>55</v>
      </c>
    </row>
    <row r="9" spans="1:7" ht="14.25" customHeight="1">
      <c r="A9" s="61">
        <v>1</v>
      </c>
      <c r="B9" s="62">
        <v>2</v>
      </c>
      <c r="C9" s="55">
        <v>3</v>
      </c>
      <c r="D9" s="56">
        <v>4</v>
      </c>
      <c r="E9" s="55">
        <v>5</v>
      </c>
      <c r="F9" s="55" t="s">
        <v>68</v>
      </c>
      <c r="G9" s="97" t="s">
        <v>69</v>
      </c>
    </row>
    <row r="10" spans="1:7" ht="14.25" customHeight="1" thickBot="1">
      <c r="A10" s="94" t="s">
        <v>78</v>
      </c>
      <c r="B10" s="60"/>
      <c r="C10" s="58"/>
      <c r="D10" s="59" t="s">
        <v>79</v>
      </c>
      <c r="E10" s="100">
        <f>E12</f>
        <v>9600000</v>
      </c>
      <c r="F10" s="100">
        <f>F12</f>
        <v>0</v>
      </c>
      <c r="G10" s="151">
        <f>G12</f>
        <v>9600000</v>
      </c>
    </row>
    <row r="11" spans="1:7" ht="14.25" customHeight="1" thickBot="1">
      <c r="A11" s="152"/>
      <c r="B11" s="153" t="s">
        <v>96</v>
      </c>
      <c r="C11" s="154"/>
      <c r="D11" s="155" t="s">
        <v>47</v>
      </c>
      <c r="E11" s="156"/>
      <c r="F11" s="156"/>
      <c r="G11" s="157"/>
    </row>
    <row r="12" spans="1:7" ht="32.25" customHeight="1" thickTop="1">
      <c r="A12" s="95"/>
      <c r="B12" s="57"/>
      <c r="C12" s="12" t="s">
        <v>93</v>
      </c>
      <c r="D12" s="69" t="s">
        <v>97</v>
      </c>
      <c r="E12" s="98">
        <f>SUM(F12+G12)</f>
        <v>9600000</v>
      </c>
      <c r="F12" s="98">
        <v>0</v>
      </c>
      <c r="G12" s="99">
        <v>9600000</v>
      </c>
    </row>
    <row r="13" spans="1:7" ht="13.5" thickBot="1">
      <c r="A13" s="20">
        <v>700</v>
      </c>
      <c r="B13" s="11"/>
      <c r="C13" s="11"/>
      <c r="D13" s="33" t="s">
        <v>5</v>
      </c>
      <c r="E13" s="101">
        <f>E14</f>
        <v>218000</v>
      </c>
      <c r="F13" s="101">
        <f>F14</f>
        <v>218000</v>
      </c>
      <c r="G13" s="102">
        <f>G14</f>
        <v>0</v>
      </c>
    </row>
    <row r="14" spans="1:7" ht="13.5" thickBot="1">
      <c r="A14" s="41"/>
      <c r="B14" s="73">
        <v>70005</v>
      </c>
      <c r="C14" s="73"/>
      <c r="D14" s="67" t="s">
        <v>40</v>
      </c>
      <c r="E14" s="104">
        <f>SUM(E15:E17)</f>
        <v>218000</v>
      </c>
      <c r="F14" s="104">
        <f>SUM(F15:F17)</f>
        <v>218000</v>
      </c>
      <c r="G14" s="105">
        <f>SUM(G15:G17)</f>
        <v>0</v>
      </c>
    </row>
    <row r="15" spans="1:7" ht="26.25" thickTop="1">
      <c r="A15" s="13"/>
      <c r="B15" s="14"/>
      <c r="C15" s="6" t="s">
        <v>7</v>
      </c>
      <c r="D15" s="72" t="s">
        <v>75</v>
      </c>
      <c r="E15" s="106">
        <v>42000</v>
      </c>
      <c r="F15" s="107">
        <v>42000</v>
      </c>
      <c r="G15" s="108">
        <v>0</v>
      </c>
    </row>
    <row r="16" spans="1:7" ht="51">
      <c r="A16" s="13"/>
      <c r="B16" s="14"/>
      <c r="C16" s="18" t="s">
        <v>8</v>
      </c>
      <c r="D16" s="45" t="s">
        <v>73</v>
      </c>
      <c r="E16" s="106">
        <v>166000</v>
      </c>
      <c r="F16" s="106">
        <v>166000</v>
      </c>
      <c r="G16" s="117">
        <v>0</v>
      </c>
    </row>
    <row r="17" spans="1:7" ht="25.5">
      <c r="A17" s="96"/>
      <c r="B17" s="64"/>
      <c r="C17" s="63" t="s">
        <v>18</v>
      </c>
      <c r="D17" s="48" t="s">
        <v>61</v>
      </c>
      <c r="E17" s="106">
        <v>10000</v>
      </c>
      <c r="F17" s="107">
        <v>10000</v>
      </c>
      <c r="G17" s="108">
        <v>0</v>
      </c>
    </row>
    <row r="18" spans="1:7" ht="13.5" thickBot="1">
      <c r="A18" s="20">
        <v>710</v>
      </c>
      <c r="B18" s="2"/>
      <c r="C18" s="2"/>
      <c r="D18" s="30" t="s">
        <v>46</v>
      </c>
      <c r="E18" s="112">
        <f>E19</f>
        <v>1500</v>
      </c>
      <c r="F18" s="113">
        <f>F19</f>
        <v>1500</v>
      </c>
      <c r="G18" s="114">
        <v>0</v>
      </c>
    </row>
    <row r="19" spans="1:7" ht="13.5" thickBot="1">
      <c r="A19" s="41"/>
      <c r="B19" s="73">
        <v>71035</v>
      </c>
      <c r="C19" s="73"/>
      <c r="D19" s="67" t="s">
        <v>41</v>
      </c>
      <c r="E19" s="103">
        <f>SUM(E20:E20)</f>
        <v>1500</v>
      </c>
      <c r="F19" s="103">
        <f>SUM(F20:F20)</f>
        <v>1500</v>
      </c>
      <c r="G19" s="105">
        <v>0</v>
      </c>
    </row>
    <row r="20" spans="1:7" ht="13.5" thickTop="1">
      <c r="A20" s="41"/>
      <c r="B20" s="1"/>
      <c r="C20" s="6" t="s">
        <v>23</v>
      </c>
      <c r="D20" s="39" t="s">
        <v>37</v>
      </c>
      <c r="E20" s="106">
        <v>1500</v>
      </c>
      <c r="F20" s="106">
        <v>1500</v>
      </c>
      <c r="G20" s="108">
        <v>0</v>
      </c>
    </row>
    <row r="21" spans="1:7" ht="13.5" thickBot="1">
      <c r="A21" s="20">
        <v>750</v>
      </c>
      <c r="B21" s="2"/>
      <c r="C21" s="19"/>
      <c r="D21" s="30" t="s">
        <v>3</v>
      </c>
      <c r="E21" s="112">
        <f>E22+E25</f>
        <v>235200</v>
      </c>
      <c r="F21" s="112">
        <f>F22+F25</f>
        <v>235200</v>
      </c>
      <c r="G21" s="115">
        <v>0</v>
      </c>
    </row>
    <row r="22" spans="1:7" ht="13.5" thickBot="1">
      <c r="A22" s="13"/>
      <c r="B22" s="65">
        <v>75011</v>
      </c>
      <c r="C22" s="76"/>
      <c r="D22" s="77" t="s">
        <v>74</v>
      </c>
      <c r="E22" s="103">
        <f>SUM(E23:E24)</f>
        <v>85200</v>
      </c>
      <c r="F22" s="103">
        <f>SUM(F23:F24)</f>
        <v>85200</v>
      </c>
      <c r="G22" s="105">
        <v>0</v>
      </c>
    </row>
    <row r="23" spans="1:7" ht="51.75" thickTop="1">
      <c r="A23" s="13"/>
      <c r="B23" s="14"/>
      <c r="C23" s="7">
        <v>2010</v>
      </c>
      <c r="D23" s="50" t="s">
        <v>56</v>
      </c>
      <c r="E23" s="106">
        <v>84200</v>
      </c>
      <c r="F23" s="116">
        <v>84200</v>
      </c>
      <c r="G23" s="108">
        <v>0</v>
      </c>
    </row>
    <row r="24" spans="1:7" ht="38.25">
      <c r="A24" s="13"/>
      <c r="B24" s="14"/>
      <c r="C24" s="7">
        <v>2360</v>
      </c>
      <c r="D24" s="50" t="s">
        <v>89</v>
      </c>
      <c r="E24" s="106">
        <v>1000</v>
      </c>
      <c r="F24" s="106">
        <v>1000</v>
      </c>
      <c r="G24" s="117">
        <v>0</v>
      </c>
    </row>
    <row r="25" spans="1:7" ht="13.5" thickBot="1">
      <c r="A25" s="13"/>
      <c r="B25" s="26">
        <v>75095</v>
      </c>
      <c r="C25" s="26"/>
      <c r="D25" s="78" t="s">
        <v>47</v>
      </c>
      <c r="E25" s="110">
        <f>E26</f>
        <v>150000</v>
      </c>
      <c r="F25" s="110">
        <f>F26</f>
        <v>150000</v>
      </c>
      <c r="G25" s="118">
        <v>0</v>
      </c>
    </row>
    <row r="26" spans="1:7" ht="13.5" thickTop="1">
      <c r="A26" s="16"/>
      <c r="B26" s="7"/>
      <c r="C26" s="6" t="s">
        <v>35</v>
      </c>
      <c r="D26" s="39" t="s">
        <v>25</v>
      </c>
      <c r="E26" s="106">
        <v>150000</v>
      </c>
      <c r="F26" s="106">
        <v>150000</v>
      </c>
      <c r="G26" s="108">
        <v>0</v>
      </c>
    </row>
    <row r="27" spans="1:7" ht="39" thickBot="1">
      <c r="A27" s="17">
        <v>751</v>
      </c>
      <c r="B27" s="8"/>
      <c r="C27" s="8"/>
      <c r="D27" s="51" t="s">
        <v>57</v>
      </c>
      <c r="E27" s="119">
        <f>E28</f>
        <v>1500</v>
      </c>
      <c r="F27" s="112">
        <f>F28</f>
        <v>1500</v>
      </c>
      <c r="G27" s="115">
        <v>0</v>
      </c>
    </row>
    <row r="28" spans="1:7" ht="26.25" thickBot="1">
      <c r="A28" s="13"/>
      <c r="B28" s="65">
        <v>75101</v>
      </c>
      <c r="C28" s="65"/>
      <c r="D28" s="66" t="s">
        <v>58</v>
      </c>
      <c r="E28" s="103">
        <f>E29</f>
        <v>1500</v>
      </c>
      <c r="F28" s="103">
        <f>F29</f>
        <v>1500</v>
      </c>
      <c r="G28" s="105">
        <v>0</v>
      </c>
    </row>
    <row r="29" spans="1:7" ht="51.75" thickTop="1">
      <c r="A29" s="16"/>
      <c r="B29" s="7"/>
      <c r="C29" s="7">
        <v>2010</v>
      </c>
      <c r="D29" s="50" t="s">
        <v>56</v>
      </c>
      <c r="E29" s="106">
        <v>1500</v>
      </c>
      <c r="F29" s="106">
        <v>1500</v>
      </c>
      <c r="G29" s="108">
        <v>0</v>
      </c>
    </row>
    <row r="30" spans="1:7" ht="39" thickBot="1">
      <c r="A30" s="29">
        <v>756</v>
      </c>
      <c r="B30" s="11"/>
      <c r="C30" s="11"/>
      <c r="D30" s="47" t="s">
        <v>59</v>
      </c>
      <c r="E30" s="101">
        <f>E31+E34+E41++E51+E56+E58</f>
        <v>16450000</v>
      </c>
      <c r="F30" s="120">
        <f>F31+F34+F41++F51+F56+F58</f>
        <v>16450000</v>
      </c>
      <c r="G30" s="102">
        <f>G31+G34+G41++G51+G56+G58</f>
        <v>0</v>
      </c>
    </row>
    <row r="31" spans="1:7" ht="15.75" customHeight="1" thickBot="1">
      <c r="A31" s="13"/>
      <c r="B31" s="65">
        <v>75601</v>
      </c>
      <c r="C31" s="65"/>
      <c r="D31" s="67" t="s">
        <v>52</v>
      </c>
      <c r="E31" s="103">
        <f>SUM(E32:E33)</f>
        <v>20100</v>
      </c>
      <c r="F31" s="103">
        <f>SUM(F32:F33)</f>
        <v>20100</v>
      </c>
      <c r="G31" s="105">
        <v>0</v>
      </c>
    </row>
    <row r="32" spans="1:7" ht="25.5" customHeight="1" thickTop="1">
      <c r="A32" s="13"/>
      <c r="B32" s="14"/>
      <c r="C32" s="6" t="s">
        <v>14</v>
      </c>
      <c r="D32" s="50" t="s">
        <v>60</v>
      </c>
      <c r="E32" s="106">
        <v>20000</v>
      </c>
      <c r="F32" s="106">
        <v>20000</v>
      </c>
      <c r="G32" s="108">
        <v>0</v>
      </c>
    </row>
    <row r="33" spans="1:7" ht="17.25" customHeight="1">
      <c r="A33" s="13"/>
      <c r="B33" s="14"/>
      <c r="C33" s="3" t="s">
        <v>18</v>
      </c>
      <c r="D33" s="49" t="s">
        <v>61</v>
      </c>
      <c r="E33" s="109">
        <v>100</v>
      </c>
      <c r="F33" s="109">
        <v>100</v>
      </c>
      <c r="G33" s="117">
        <v>0</v>
      </c>
    </row>
    <row r="34" spans="1:7" ht="39" thickBot="1">
      <c r="A34" s="13"/>
      <c r="B34" s="26">
        <v>75615</v>
      </c>
      <c r="C34" s="26"/>
      <c r="D34" s="68" t="s">
        <v>76</v>
      </c>
      <c r="E34" s="110">
        <f>SUM(E35:E40)</f>
        <v>4367000</v>
      </c>
      <c r="F34" s="110">
        <f>SUM(F35:F40)</f>
        <v>4367000</v>
      </c>
      <c r="G34" s="111">
        <f>SUM(G35:G40)</f>
        <v>0</v>
      </c>
    </row>
    <row r="35" spans="1:7" ht="13.5" thickTop="1">
      <c r="A35" s="13"/>
      <c r="B35" s="14"/>
      <c r="C35" s="6" t="s">
        <v>10</v>
      </c>
      <c r="D35" s="39" t="s">
        <v>28</v>
      </c>
      <c r="E35" s="106">
        <v>3800000</v>
      </c>
      <c r="F35" s="106">
        <v>3800000</v>
      </c>
      <c r="G35" s="108">
        <v>0</v>
      </c>
    </row>
    <row r="36" spans="1:7">
      <c r="A36" s="13"/>
      <c r="B36" s="14"/>
      <c r="C36" s="3" t="s">
        <v>11</v>
      </c>
      <c r="D36" s="40" t="s">
        <v>29</v>
      </c>
      <c r="E36" s="109">
        <v>320000</v>
      </c>
      <c r="F36" s="109">
        <v>320000</v>
      </c>
      <c r="G36" s="108">
        <v>0</v>
      </c>
    </row>
    <row r="37" spans="1:7">
      <c r="A37" s="13"/>
      <c r="B37" s="14"/>
      <c r="C37" s="3" t="s">
        <v>12</v>
      </c>
      <c r="D37" s="40" t="s">
        <v>30</v>
      </c>
      <c r="E37" s="109">
        <v>10000</v>
      </c>
      <c r="F37" s="109">
        <v>10000</v>
      </c>
      <c r="G37" s="108">
        <v>0</v>
      </c>
    </row>
    <row r="38" spans="1:7">
      <c r="A38" s="13"/>
      <c r="B38" s="14"/>
      <c r="C38" s="3" t="s">
        <v>13</v>
      </c>
      <c r="D38" s="40" t="s">
        <v>31</v>
      </c>
      <c r="E38" s="109">
        <v>230000</v>
      </c>
      <c r="F38" s="109">
        <v>230000</v>
      </c>
      <c r="G38" s="108">
        <v>0</v>
      </c>
    </row>
    <row r="39" spans="1:7">
      <c r="A39" s="13"/>
      <c r="B39" s="14"/>
      <c r="C39" s="3" t="s">
        <v>17</v>
      </c>
      <c r="D39" s="40" t="s">
        <v>34</v>
      </c>
      <c r="E39" s="109">
        <v>2000</v>
      </c>
      <c r="F39" s="109">
        <v>2000</v>
      </c>
      <c r="G39" s="108">
        <v>0</v>
      </c>
    </row>
    <row r="40" spans="1:7" ht="13.5" customHeight="1">
      <c r="A40" s="13"/>
      <c r="B40" s="14"/>
      <c r="C40" s="3" t="s">
        <v>18</v>
      </c>
      <c r="D40" s="49" t="s">
        <v>61</v>
      </c>
      <c r="E40" s="109">
        <v>5000</v>
      </c>
      <c r="F40" s="109">
        <v>5000</v>
      </c>
      <c r="G40" s="117">
        <v>0</v>
      </c>
    </row>
    <row r="41" spans="1:7" ht="39" thickBot="1">
      <c r="A41" s="13"/>
      <c r="B41" s="26">
        <v>75616</v>
      </c>
      <c r="C41" s="26"/>
      <c r="D41" s="68" t="s">
        <v>76</v>
      </c>
      <c r="E41" s="110">
        <f>SUM(E42:E50)</f>
        <v>3228900</v>
      </c>
      <c r="F41" s="110">
        <f>SUM(F42:F50)</f>
        <v>3228900</v>
      </c>
      <c r="G41" s="111">
        <f>SUM(G42:G50)</f>
        <v>0</v>
      </c>
    </row>
    <row r="42" spans="1:7" ht="13.5" thickTop="1">
      <c r="A42" s="13"/>
      <c r="B42" s="14"/>
      <c r="C42" s="6" t="s">
        <v>10</v>
      </c>
      <c r="D42" s="39" t="s">
        <v>28</v>
      </c>
      <c r="E42" s="106">
        <v>1500000</v>
      </c>
      <c r="F42" s="106">
        <v>1500000</v>
      </c>
      <c r="G42" s="108">
        <v>0</v>
      </c>
    </row>
    <row r="43" spans="1:7">
      <c r="A43" s="13"/>
      <c r="B43" s="14"/>
      <c r="C43" s="3" t="s">
        <v>11</v>
      </c>
      <c r="D43" s="40" t="s">
        <v>29</v>
      </c>
      <c r="E43" s="109">
        <v>480000</v>
      </c>
      <c r="F43" s="109">
        <v>480000</v>
      </c>
      <c r="G43" s="108">
        <v>0</v>
      </c>
    </row>
    <row r="44" spans="1:7">
      <c r="A44" s="13"/>
      <c r="B44" s="14"/>
      <c r="C44" s="3" t="s">
        <v>12</v>
      </c>
      <c r="D44" s="40" t="s">
        <v>30</v>
      </c>
      <c r="E44" s="109">
        <v>900</v>
      </c>
      <c r="F44" s="109">
        <v>900</v>
      </c>
      <c r="G44" s="108">
        <v>0</v>
      </c>
    </row>
    <row r="45" spans="1:7">
      <c r="A45" s="13"/>
      <c r="B45" s="14"/>
      <c r="C45" s="3" t="s">
        <v>13</v>
      </c>
      <c r="D45" s="40" t="s">
        <v>31</v>
      </c>
      <c r="E45" s="109">
        <v>58000</v>
      </c>
      <c r="F45" s="109">
        <v>58000</v>
      </c>
      <c r="G45" s="108">
        <v>0</v>
      </c>
    </row>
    <row r="46" spans="1:7">
      <c r="A46" s="13"/>
      <c r="B46" s="14"/>
      <c r="C46" s="3" t="s">
        <v>15</v>
      </c>
      <c r="D46" s="40" t="s">
        <v>33</v>
      </c>
      <c r="E46" s="109">
        <v>100000</v>
      </c>
      <c r="F46" s="109">
        <v>100000</v>
      </c>
      <c r="G46" s="108">
        <v>0</v>
      </c>
    </row>
    <row r="47" spans="1:7">
      <c r="A47" s="13"/>
      <c r="B47" s="14"/>
      <c r="C47" s="3" t="s">
        <v>16</v>
      </c>
      <c r="D47" s="40" t="s">
        <v>83</v>
      </c>
      <c r="E47" s="109">
        <v>45000</v>
      </c>
      <c r="F47" s="109">
        <v>45000</v>
      </c>
      <c r="G47" s="108">
        <v>0</v>
      </c>
    </row>
    <row r="48" spans="1:7">
      <c r="A48" s="13"/>
      <c r="B48" s="14"/>
      <c r="C48" s="3" t="s">
        <v>17</v>
      </c>
      <c r="D48" s="40" t="s">
        <v>34</v>
      </c>
      <c r="E48" s="109">
        <v>1000000</v>
      </c>
      <c r="F48" s="109">
        <v>1000000</v>
      </c>
      <c r="G48" s="108">
        <v>0</v>
      </c>
    </row>
    <row r="49" spans="1:7">
      <c r="A49" s="13"/>
      <c r="B49" s="14"/>
      <c r="C49" s="3" t="s">
        <v>80</v>
      </c>
      <c r="D49" s="49" t="s">
        <v>81</v>
      </c>
      <c r="E49" s="109">
        <v>15000</v>
      </c>
      <c r="F49" s="109">
        <v>15000</v>
      </c>
      <c r="G49" s="108">
        <v>0</v>
      </c>
    </row>
    <row r="50" spans="1:7" ht="17.25" customHeight="1">
      <c r="A50" s="13"/>
      <c r="B50" s="14"/>
      <c r="C50" s="3" t="s">
        <v>18</v>
      </c>
      <c r="D50" s="49" t="s">
        <v>61</v>
      </c>
      <c r="E50" s="109">
        <v>30000</v>
      </c>
      <c r="F50" s="109">
        <v>30000</v>
      </c>
      <c r="G50" s="117">
        <v>0</v>
      </c>
    </row>
    <row r="51" spans="1:7" ht="26.25" thickBot="1">
      <c r="A51" s="13"/>
      <c r="B51" s="26">
        <v>75618</v>
      </c>
      <c r="C51" s="79"/>
      <c r="D51" s="75" t="s">
        <v>63</v>
      </c>
      <c r="E51" s="110">
        <f>SUM(E52:E55)</f>
        <v>371000</v>
      </c>
      <c r="F51" s="110">
        <f>SUM(F52:F55)</f>
        <v>371000</v>
      </c>
      <c r="G51" s="111">
        <f>SUM(G52:G55)</f>
        <v>0</v>
      </c>
    </row>
    <row r="52" spans="1:7" ht="13.5" thickTop="1">
      <c r="A52" s="13"/>
      <c r="B52" s="14"/>
      <c r="C52" s="6" t="s">
        <v>19</v>
      </c>
      <c r="D52" s="39" t="s">
        <v>82</v>
      </c>
      <c r="E52" s="106">
        <v>80000</v>
      </c>
      <c r="F52" s="106">
        <v>80000</v>
      </c>
      <c r="G52" s="108">
        <v>0</v>
      </c>
    </row>
    <row r="53" spans="1:7">
      <c r="A53" s="13"/>
      <c r="B53" s="14"/>
      <c r="C53" s="53" t="s">
        <v>20</v>
      </c>
      <c r="D53" s="39" t="s">
        <v>32</v>
      </c>
      <c r="E53" s="109">
        <v>230000</v>
      </c>
      <c r="F53" s="109">
        <v>230000</v>
      </c>
      <c r="G53" s="108">
        <v>0</v>
      </c>
    </row>
    <row r="54" spans="1:7" ht="38.25">
      <c r="A54" s="13"/>
      <c r="B54" s="14"/>
      <c r="C54" s="18" t="s">
        <v>9</v>
      </c>
      <c r="D54" s="45" t="s">
        <v>62</v>
      </c>
      <c r="E54" s="106">
        <v>15000</v>
      </c>
      <c r="F54" s="106">
        <v>15000</v>
      </c>
      <c r="G54" s="117">
        <v>0</v>
      </c>
    </row>
    <row r="55" spans="1:7">
      <c r="A55" s="13"/>
      <c r="B55" s="14"/>
      <c r="C55" s="3" t="s">
        <v>80</v>
      </c>
      <c r="D55" s="49" t="s">
        <v>81</v>
      </c>
      <c r="E55" s="109">
        <v>46000</v>
      </c>
      <c r="F55" s="109">
        <v>46000</v>
      </c>
      <c r="G55" s="108">
        <v>0</v>
      </c>
    </row>
    <row r="56" spans="1:7" ht="13.5" thickBot="1">
      <c r="A56" s="13"/>
      <c r="B56" s="26">
        <v>75619</v>
      </c>
      <c r="C56" s="23"/>
      <c r="D56" s="80" t="s">
        <v>84</v>
      </c>
      <c r="E56" s="121">
        <f>E57</f>
        <v>13000</v>
      </c>
      <c r="F56" s="121">
        <f>F57</f>
        <v>13000</v>
      </c>
      <c r="G56" s="111">
        <v>0</v>
      </c>
    </row>
    <row r="57" spans="1:7" ht="13.5" thickTop="1">
      <c r="A57" s="13"/>
      <c r="B57" s="14"/>
      <c r="C57" s="6" t="s">
        <v>85</v>
      </c>
      <c r="D57" s="39" t="s">
        <v>86</v>
      </c>
      <c r="E57" s="106">
        <v>13000</v>
      </c>
      <c r="F57" s="106">
        <v>13000</v>
      </c>
      <c r="G57" s="108">
        <v>0</v>
      </c>
    </row>
    <row r="58" spans="1:7" ht="26.25" thickBot="1">
      <c r="A58" s="13"/>
      <c r="B58" s="26">
        <v>75621</v>
      </c>
      <c r="C58" s="27"/>
      <c r="D58" s="82" t="s">
        <v>64</v>
      </c>
      <c r="E58" s="121">
        <f>SUM(E59:E60)</f>
        <v>8450000</v>
      </c>
      <c r="F58" s="121">
        <f>SUM(F59:F60)</f>
        <v>8450000</v>
      </c>
      <c r="G58" s="118">
        <f>SUM(G59:G60)</f>
        <v>0</v>
      </c>
    </row>
    <row r="59" spans="1:7" ht="13.5" thickTop="1">
      <c r="A59" s="13"/>
      <c r="B59" s="14"/>
      <c r="C59" s="6" t="s">
        <v>21</v>
      </c>
      <c r="D59" s="81" t="s">
        <v>26</v>
      </c>
      <c r="E59" s="106">
        <v>8000000</v>
      </c>
      <c r="F59" s="106">
        <v>8000000</v>
      </c>
      <c r="G59" s="108">
        <v>0</v>
      </c>
    </row>
    <row r="60" spans="1:7">
      <c r="A60" s="16"/>
      <c r="B60" s="7"/>
      <c r="C60" s="6" t="s">
        <v>22</v>
      </c>
      <c r="D60" s="39" t="s">
        <v>27</v>
      </c>
      <c r="E60" s="109">
        <v>450000</v>
      </c>
      <c r="F60" s="109">
        <v>450000</v>
      </c>
      <c r="G60" s="108">
        <v>0</v>
      </c>
    </row>
    <row r="61" spans="1:7" ht="13.5" thickBot="1">
      <c r="A61" s="20">
        <v>758</v>
      </c>
      <c r="B61" s="2"/>
      <c r="C61" s="2"/>
      <c r="D61" s="30" t="s">
        <v>4</v>
      </c>
      <c r="E61" s="112">
        <f>E62+E66+E64</f>
        <v>6280640</v>
      </c>
      <c r="F61" s="112">
        <f>F62+F66+F64</f>
        <v>6280640</v>
      </c>
      <c r="G61" s="115">
        <v>0</v>
      </c>
    </row>
    <row r="62" spans="1:7" ht="26.25" thickBot="1">
      <c r="A62" s="41"/>
      <c r="B62" s="73">
        <v>75801</v>
      </c>
      <c r="C62" s="73"/>
      <c r="D62" s="66" t="s">
        <v>65</v>
      </c>
      <c r="E62" s="103">
        <f>E63</f>
        <v>5748560</v>
      </c>
      <c r="F62" s="103">
        <f>F63</f>
        <v>5748560</v>
      </c>
      <c r="G62" s="105">
        <v>0</v>
      </c>
    </row>
    <row r="63" spans="1:7" ht="13.5" thickTop="1">
      <c r="A63" s="13"/>
      <c r="B63" s="7"/>
      <c r="C63" s="7">
        <v>2920</v>
      </c>
      <c r="D63" s="39" t="s">
        <v>36</v>
      </c>
      <c r="E63" s="122">
        <v>5748560</v>
      </c>
      <c r="F63" s="122">
        <v>5748560</v>
      </c>
      <c r="G63" s="108">
        <v>0</v>
      </c>
    </row>
    <row r="64" spans="1:7" ht="13.5" thickBot="1">
      <c r="A64" s="13"/>
      <c r="B64" s="22">
        <v>75807</v>
      </c>
      <c r="C64" s="22"/>
      <c r="D64" s="80" t="s">
        <v>48</v>
      </c>
      <c r="E64" s="121">
        <f>E65</f>
        <v>474041</v>
      </c>
      <c r="F64" s="121">
        <f>F65</f>
        <v>474041</v>
      </c>
      <c r="G64" s="118">
        <v>0</v>
      </c>
    </row>
    <row r="65" spans="1:7" ht="13.5" thickTop="1">
      <c r="A65" s="13"/>
      <c r="B65" s="7"/>
      <c r="C65" s="7">
        <v>2920</v>
      </c>
      <c r="D65" s="39" t="s">
        <v>36</v>
      </c>
      <c r="E65" s="122">
        <v>474041</v>
      </c>
      <c r="F65" s="122">
        <v>474041</v>
      </c>
      <c r="G65" s="108">
        <v>0</v>
      </c>
    </row>
    <row r="66" spans="1:7" ht="13.5" thickBot="1">
      <c r="A66" s="13"/>
      <c r="B66" s="22">
        <v>75831</v>
      </c>
      <c r="C66" s="22"/>
      <c r="D66" s="80" t="s">
        <v>42</v>
      </c>
      <c r="E66" s="121">
        <f>E67</f>
        <v>58039</v>
      </c>
      <c r="F66" s="121">
        <f>F67</f>
        <v>58039</v>
      </c>
      <c r="G66" s="118">
        <v>0</v>
      </c>
    </row>
    <row r="67" spans="1:7" ht="13.5" thickTop="1">
      <c r="A67" s="16"/>
      <c r="B67" s="7"/>
      <c r="C67" s="7">
        <v>2920</v>
      </c>
      <c r="D67" s="39" t="s">
        <v>36</v>
      </c>
      <c r="E67" s="122">
        <v>58039</v>
      </c>
      <c r="F67" s="122">
        <v>58039</v>
      </c>
      <c r="G67" s="108">
        <v>0</v>
      </c>
    </row>
    <row r="68" spans="1:7" ht="13.5" thickBot="1">
      <c r="A68" s="17">
        <v>801</v>
      </c>
      <c r="B68" s="8"/>
      <c r="C68" s="8"/>
      <c r="D68" s="21" t="s">
        <v>1</v>
      </c>
      <c r="E68" s="119">
        <f>E69+E71+E74+E76</f>
        <v>158000</v>
      </c>
      <c r="F68" s="119">
        <f>F69+F71+F74+F76</f>
        <v>158000</v>
      </c>
      <c r="G68" s="115">
        <v>0</v>
      </c>
    </row>
    <row r="69" spans="1:7" ht="13.5" thickBot="1">
      <c r="A69" s="41"/>
      <c r="B69" s="73">
        <v>80101</v>
      </c>
      <c r="C69" s="84"/>
      <c r="D69" s="85" t="s">
        <v>87</v>
      </c>
      <c r="E69" s="123">
        <f>SUM(E70:E70)</f>
        <v>20000</v>
      </c>
      <c r="F69" s="123">
        <f>SUM(F70:F70)</f>
        <v>20000</v>
      </c>
      <c r="G69" s="124">
        <v>0</v>
      </c>
    </row>
    <row r="70" spans="1:7" ht="51.75" thickTop="1">
      <c r="A70" s="41"/>
      <c r="B70" s="1"/>
      <c r="C70" s="83" t="s">
        <v>8</v>
      </c>
      <c r="D70" s="45" t="s">
        <v>73</v>
      </c>
      <c r="E70" s="125">
        <v>20000</v>
      </c>
      <c r="F70" s="125">
        <v>20000</v>
      </c>
      <c r="G70" s="126">
        <v>0</v>
      </c>
    </row>
    <row r="71" spans="1:7" ht="13.5" thickBot="1">
      <c r="A71" s="41"/>
      <c r="B71" s="24">
        <v>80104</v>
      </c>
      <c r="C71" s="24"/>
      <c r="D71" s="86" t="s">
        <v>43</v>
      </c>
      <c r="E71" s="121">
        <f>SUM(E72:E73)</f>
        <v>105000</v>
      </c>
      <c r="F71" s="121">
        <f>SUM(F72:F73)</f>
        <v>105000</v>
      </c>
      <c r="G71" s="118">
        <v>0</v>
      </c>
    </row>
    <row r="72" spans="1:7" ht="13.5" thickTop="1">
      <c r="A72" s="13"/>
      <c r="B72" s="14"/>
      <c r="C72" s="6" t="s">
        <v>23</v>
      </c>
      <c r="D72" s="39" t="s">
        <v>37</v>
      </c>
      <c r="E72" s="106">
        <v>70000</v>
      </c>
      <c r="F72" s="106">
        <v>70000</v>
      </c>
      <c r="G72" s="108">
        <v>0</v>
      </c>
    </row>
    <row r="73" spans="1:7" ht="25.5">
      <c r="A73" s="13"/>
      <c r="B73" s="14"/>
      <c r="C73" s="3">
        <v>2310</v>
      </c>
      <c r="D73" s="48" t="s">
        <v>66</v>
      </c>
      <c r="E73" s="109">
        <v>35000</v>
      </c>
      <c r="F73" s="109">
        <v>35000</v>
      </c>
      <c r="G73" s="117">
        <v>0</v>
      </c>
    </row>
    <row r="74" spans="1:7" ht="13.5" thickBot="1">
      <c r="A74" s="13"/>
      <c r="B74" s="26">
        <v>80113</v>
      </c>
      <c r="C74" s="74"/>
      <c r="D74" s="75" t="s">
        <v>88</v>
      </c>
      <c r="E74" s="110">
        <f>E75</f>
        <v>3000</v>
      </c>
      <c r="F74" s="110">
        <f>F75</f>
        <v>3000</v>
      </c>
      <c r="G74" s="111">
        <v>0</v>
      </c>
    </row>
    <row r="75" spans="1:7" ht="13.5" thickTop="1">
      <c r="A75" s="13"/>
      <c r="B75" s="14"/>
      <c r="C75" s="6" t="s">
        <v>23</v>
      </c>
      <c r="D75" s="39" t="s">
        <v>37</v>
      </c>
      <c r="E75" s="122">
        <v>3000</v>
      </c>
      <c r="F75" s="122">
        <v>3000</v>
      </c>
      <c r="G75" s="108"/>
    </row>
    <row r="76" spans="1:7" ht="13.5" thickBot="1">
      <c r="A76" s="13"/>
      <c r="B76" s="26">
        <v>80195</v>
      </c>
      <c r="C76" s="74"/>
      <c r="D76" s="87" t="s">
        <v>47</v>
      </c>
      <c r="E76" s="121">
        <f>SUM(E77:E77)</f>
        <v>30000</v>
      </c>
      <c r="F76" s="121">
        <f>SUM(F77:F77)</f>
        <v>30000</v>
      </c>
      <c r="G76" s="111">
        <v>0</v>
      </c>
    </row>
    <row r="77" spans="1:7" ht="39" thickTop="1">
      <c r="A77" s="13"/>
      <c r="B77" s="14"/>
      <c r="C77" s="6">
        <v>2030</v>
      </c>
      <c r="D77" s="54" t="s">
        <v>67</v>
      </c>
      <c r="E77" s="127">
        <v>30000</v>
      </c>
      <c r="F77" s="127">
        <v>30000</v>
      </c>
      <c r="G77" s="108">
        <v>0</v>
      </c>
    </row>
    <row r="78" spans="1:7" ht="13.5" thickBot="1">
      <c r="A78" s="17">
        <v>852</v>
      </c>
      <c r="B78" s="8"/>
      <c r="C78" s="9"/>
      <c r="D78" s="21" t="s">
        <v>38</v>
      </c>
      <c r="E78" s="112">
        <f>E79+E82+E84+E87+E89</f>
        <v>2468000</v>
      </c>
      <c r="F78" s="112">
        <f>F79+F82+F84+F87+F89</f>
        <v>2468000</v>
      </c>
      <c r="G78" s="114">
        <v>0</v>
      </c>
    </row>
    <row r="79" spans="1:7" ht="39" thickBot="1">
      <c r="A79" s="41"/>
      <c r="B79" s="73">
        <v>85212</v>
      </c>
      <c r="C79" s="70"/>
      <c r="D79" s="66" t="s">
        <v>70</v>
      </c>
      <c r="E79" s="103">
        <f>SUM(E80:E81)</f>
        <v>1931000</v>
      </c>
      <c r="F79" s="103">
        <f>SUM(F80:F81)</f>
        <v>1931000</v>
      </c>
      <c r="G79" s="105">
        <v>0</v>
      </c>
    </row>
    <row r="80" spans="1:7" ht="51.75" thickTop="1">
      <c r="A80" s="41"/>
      <c r="B80" s="11"/>
      <c r="C80" s="6" t="s">
        <v>24</v>
      </c>
      <c r="D80" s="50" t="s">
        <v>56</v>
      </c>
      <c r="E80" s="106">
        <v>1926000</v>
      </c>
      <c r="F80" s="106">
        <v>1926000</v>
      </c>
      <c r="G80" s="108">
        <v>0</v>
      </c>
    </row>
    <row r="81" spans="1:7" ht="38.25">
      <c r="A81" s="41"/>
      <c r="B81" s="11"/>
      <c r="C81" s="6">
        <v>2360</v>
      </c>
      <c r="D81" s="50" t="s">
        <v>89</v>
      </c>
      <c r="E81" s="106">
        <v>5000</v>
      </c>
      <c r="F81" s="106">
        <v>5000</v>
      </c>
      <c r="G81" s="108">
        <v>0</v>
      </c>
    </row>
    <row r="82" spans="1:7" ht="64.5" thickBot="1">
      <c r="A82" s="41"/>
      <c r="B82" s="25">
        <v>85213</v>
      </c>
      <c r="C82" s="71"/>
      <c r="D82" s="88" t="s">
        <v>94</v>
      </c>
      <c r="E82" s="110">
        <f>E83</f>
        <v>21000</v>
      </c>
      <c r="F82" s="110">
        <f>F83</f>
        <v>21000</v>
      </c>
      <c r="G82" s="118">
        <v>0</v>
      </c>
    </row>
    <row r="83" spans="1:7" ht="51.75" thickTop="1">
      <c r="A83" s="41"/>
      <c r="B83" s="14"/>
      <c r="C83" s="6" t="s">
        <v>24</v>
      </c>
      <c r="D83" s="50" t="s">
        <v>56</v>
      </c>
      <c r="E83" s="106">
        <v>21000</v>
      </c>
      <c r="F83" s="106">
        <v>21000</v>
      </c>
      <c r="G83" s="108">
        <v>0</v>
      </c>
    </row>
    <row r="84" spans="1:7" ht="26.25" thickBot="1">
      <c r="A84" s="41"/>
      <c r="B84" s="25">
        <v>85214</v>
      </c>
      <c r="C84" s="71"/>
      <c r="D84" s="68" t="s">
        <v>71</v>
      </c>
      <c r="E84" s="109">
        <f>SUM(E85:E86)</f>
        <v>347000</v>
      </c>
      <c r="F84" s="109">
        <f>SUM(F85:F86)</f>
        <v>347000</v>
      </c>
      <c r="G84" s="111">
        <v>0</v>
      </c>
    </row>
    <row r="85" spans="1:7" ht="51.75" thickTop="1">
      <c r="A85" s="41"/>
      <c r="B85" s="11"/>
      <c r="C85" s="3" t="s">
        <v>24</v>
      </c>
      <c r="D85" s="49" t="s">
        <v>56</v>
      </c>
      <c r="E85" s="109">
        <v>210000</v>
      </c>
      <c r="F85" s="150">
        <v>210000</v>
      </c>
      <c r="G85" s="117">
        <v>0</v>
      </c>
    </row>
    <row r="86" spans="1:7" ht="25.5">
      <c r="A86" s="41"/>
      <c r="B86" s="11"/>
      <c r="C86" s="89">
        <v>2030</v>
      </c>
      <c r="D86" s="46" t="s">
        <v>72</v>
      </c>
      <c r="E86" s="122">
        <v>137000</v>
      </c>
      <c r="F86" s="128">
        <v>137000</v>
      </c>
      <c r="G86" s="117">
        <v>0</v>
      </c>
    </row>
    <row r="87" spans="1:7" ht="13.5" thickBot="1">
      <c r="A87" s="13"/>
      <c r="B87" s="26">
        <v>85219</v>
      </c>
      <c r="C87" s="28"/>
      <c r="D87" s="80" t="s">
        <v>44</v>
      </c>
      <c r="E87" s="121">
        <f>E88</f>
        <v>102000</v>
      </c>
      <c r="F87" s="129">
        <f>F88</f>
        <v>102000</v>
      </c>
      <c r="G87" s="111">
        <v>0</v>
      </c>
    </row>
    <row r="88" spans="1:7" ht="26.25" thickTop="1">
      <c r="A88" s="13"/>
      <c r="B88" s="14"/>
      <c r="C88" s="90">
        <v>2030</v>
      </c>
      <c r="D88" s="46" t="s">
        <v>72</v>
      </c>
      <c r="E88" s="122">
        <v>102000</v>
      </c>
      <c r="F88" s="128">
        <v>102000</v>
      </c>
      <c r="G88" s="108">
        <v>0</v>
      </c>
    </row>
    <row r="89" spans="1:7" ht="13.5" thickBot="1">
      <c r="A89" s="13"/>
      <c r="B89" s="26">
        <v>85295</v>
      </c>
      <c r="C89" s="28"/>
      <c r="D89" s="80" t="s">
        <v>47</v>
      </c>
      <c r="E89" s="121">
        <f>E90</f>
        <v>67000</v>
      </c>
      <c r="F89" s="129">
        <f>F90</f>
        <v>67000</v>
      </c>
      <c r="G89" s="118">
        <v>0</v>
      </c>
    </row>
    <row r="90" spans="1:7" ht="26.25" thickTop="1">
      <c r="A90" s="16"/>
      <c r="B90" s="7"/>
      <c r="C90" s="10">
        <v>2030</v>
      </c>
      <c r="D90" s="52" t="s">
        <v>72</v>
      </c>
      <c r="E90" s="106">
        <v>67000</v>
      </c>
      <c r="F90" s="130">
        <v>67000</v>
      </c>
      <c r="G90" s="108">
        <v>0</v>
      </c>
    </row>
    <row r="91" spans="1:7" ht="13.5" thickBot="1">
      <c r="A91" s="17">
        <v>853</v>
      </c>
      <c r="B91" s="8"/>
      <c r="C91" s="91"/>
      <c r="D91" s="92" t="s">
        <v>90</v>
      </c>
      <c r="E91" s="119">
        <f>E92</f>
        <v>76000</v>
      </c>
      <c r="F91" s="119">
        <f>F92</f>
        <v>76000</v>
      </c>
      <c r="G91" s="115">
        <f>G92</f>
        <v>0</v>
      </c>
    </row>
    <row r="92" spans="1:7" ht="13.5" thickBot="1">
      <c r="A92" s="13"/>
      <c r="B92" s="65">
        <v>85395</v>
      </c>
      <c r="C92" s="93"/>
      <c r="D92" s="77" t="s">
        <v>47</v>
      </c>
      <c r="E92" s="103">
        <f>SUM(E93:E93)</f>
        <v>76000</v>
      </c>
      <c r="F92" s="103">
        <f>SUM(F93:F93)</f>
        <v>76000</v>
      </c>
      <c r="G92" s="105">
        <v>0</v>
      </c>
    </row>
    <row r="93" spans="1:7" ht="52.5" thickTop="1" thickBot="1">
      <c r="A93" s="4"/>
      <c r="B93" s="5"/>
      <c r="C93" s="131">
        <v>2460</v>
      </c>
      <c r="D93" s="132" t="s">
        <v>91</v>
      </c>
      <c r="E93" s="133">
        <v>76000</v>
      </c>
      <c r="F93" s="134">
        <v>76000</v>
      </c>
      <c r="G93" s="135">
        <v>0</v>
      </c>
    </row>
    <row r="94" spans="1:7" ht="13.5" thickBot="1">
      <c r="A94" s="20" t="s">
        <v>2</v>
      </c>
      <c r="B94" s="30" t="s">
        <v>2</v>
      </c>
      <c r="C94" s="30" t="s">
        <v>2</v>
      </c>
      <c r="D94" s="2" t="s">
        <v>50</v>
      </c>
      <c r="E94" s="112">
        <f>E10+E13+E18+E21+E27+E30+E61+E68+E78+E91</f>
        <v>35488840</v>
      </c>
      <c r="F94" s="112">
        <f>F10+F13+F18+F21+F27+F30+F61+F68+F78+F91</f>
        <v>25888840</v>
      </c>
      <c r="G94" s="114">
        <f>G10+G13+G18+G21+G27+G30+G61+G68+G78+G91</f>
        <v>9600000</v>
      </c>
    </row>
    <row r="95" spans="1:7">
      <c r="A95" s="15"/>
      <c r="B95" s="15"/>
      <c r="C95" s="15"/>
      <c r="D95" s="15"/>
    </row>
    <row r="96" spans="1:7">
      <c r="A96" s="15"/>
      <c r="B96" s="15"/>
      <c r="C96" s="15"/>
      <c r="D96" s="15"/>
    </row>
    <row r="97" spans="1:4">
      <c r="A97" s="15"/>
      <c r="B97" s="32"/>
      <c r="C97" s="15"/>
      <c r="D97" s="15"/>
    </row>
    <row r="98" spans="1:4">
      <c r="A98" s="15"/>
      <c r="B98" s="15"/>
      <c r="C98" s="15"/>
      <c r="D98" s="15"/>
    </row>
    <row r="99" spans="1:4">
      <c r="A99" s="33"/>
      <c r="B99" s="33"/>
      <c r="C99" s="36"/>
      <c r="D99" s="33"/>
    </row>
    <row r="100" spans="1:4">
      <c r="A100" s="15"/>
      <c r="B100" s="15"/>
      <c r="C100" s="35"/>
      <c r="D100" s="15"/>
    </row>
    <row r="101" spans="1:4">
      <c r="A101" s="15"/>
      <c r="B101" s="15"/>
      <c r="C101" s="35"/>
      <c r="D101" s="15"/>
    </row>
    <row r="102" spans="1:4">
      <c r="A102" s="15"/>
      <c r="B102" s="15"/>
      <c r="C102" s="15"/>
      <c r="D102" s="15"/>
    </row>
    <row r="103" spans="1:4">
      <c r="A103" s="15"/>
      <c r="B103" s="15"/>
      <c r="C103" s="15"/>
      <c r="D103" s="15"/>
    </row>
    <row r="104" spans="1:4">
      <c r="A104" s="15"/>
      <c r="B104" s="15"/>
      <c r="C104" s="15"/>
      <c r="D104" s="15"/>
    </row>
    <row r="105" spans="1:4">
      <c r="A105" s="15"/>
      <c r="B105" s="15"/>
      <c r="C105" s="15"/>
      <c r="D105" s="15"/>
    </row>
    <row r="106" spans="1:4">
      <c r="A106" s="33"/>
      <c r="B106" s="33"/>
      <c r="C106" s="33"/>
      <c r="D106" s="33"/>
    </row>
    <row r="107" spans="1:4">
      <c r="A107" s="15"/>
      <c r="B107" s="15"/>
      <c r="C107" s="15"/>
      <c r="D107" s="33"/>
    </row>
    <row r="108" spans="1:4">
      <c r="A108" s="15"/>
      <c r="B108" s="15"/>
      <c r="C108" s="15"/>
      <c r="D108" s="33"/>
    </row>
    <row r="109" spans="1:4">
      <c r="A109" s="15"/>
      <c r="B109" s="15"/>
      <c r="C109" s="15"/>
      <c r="D109" s="34"/>
    </row>
    <row r="110" spans="1:4">
      <c r="A110" s="15"/>
      <c r="B110" s="15"/>
      <c r="C110" s="15"/>
      <c r="D110" s="34"/>
    </row>
    <row r="111" spans="1:4">
      <c r="A111" s="15"/>
      <c r="B111" s="15"/>
      <c r="C111" s="15"/>
      <c r="D111" s="15"/>
    </row>
    <row r="112" spans="1:4">
      <c r="A112" s="15"/>
      <c r="B112" s="15"/>
      <c r="C112" s="15"/>
      <c r="D112" s="15"/>
    </row>
    <row r="113" spans="1:4">
      <c r="A113" s="15"/>
      <c r="B113" s="15"/>
      <c r="C113" s="15"/>
      <c r="D113" s="15"/>
    </row>
    <row r="114" spans="1:4">
      <c r="A114" s="15"/>
      <c r="B114" s="15"/>
      <c r="C114" s="15"/>
      <c r="D114" s="15"/>
    </row>
    <row r="115" spans="1:4">
      <c r="A115" s="15"/>
      <c r="B115" s="15"/>
      <c r="C115" s="15"/>
      <c r="D115" s="15"/>
    </row>
    <row r="116" spans="1:4">
      <c r="A116" s="33"/>
      <c r="B116" s="33"/>
      <c r="C116" s="36"/>
      <c r="D116" s="33"/>
    </row>
    <row r="117" spans="1:4">
      <c r="A117" s="33"/>
      <c r="B117" s="33"/>
      <c r="C117" s="36"/>
      <c r="D117" s="33"/>
    </row>
    <row r="118" spans="1:4">
      <c r="A118" s="34"/>
      <c r="B118" s="34"/>
      <c r="C118" s="37"/>
      <c r="D118" s="34"/>
    </row>
    <row r="119" spans="1:4">
      <c r="A119" s="34"/>
      <c r="B119" s="34"/>
      <c r="C119" s="37"/>
      <c r="D119" s="34"/>
    </row>
    <row r="120" spans="1:4">
      <c r="A120" s="34"/>
      <c r="B120" s="34"/>
      <c r="C120" s="37"/>
      <c r="D120" s="34"/>
    </row>
    <row r="121" spans="1:4">
      <c r="A121" s="33"/>
      <c r="B121" s="33"/>
      <c r="C121" s="35"/>
      <c r="D121" s="15"/>
    </row>
    <row r="122" spans="1:4">
      <c r="A122" s="33"/>
      <c r="B122" s="33"/>
      <c r="C122" s="38"/>
      <c r="D122" s="15"/>
    </row>
    <row r="123" spans="1:4">
      <c r="A123" s="33"/>
      <c r="B123" s="33"/>
      <c r="C123" s="38"/>
      <c r="D123" s="15"/>
    </row>
    <row r="124" spans="1:4">
      <c r="A124" s="33"/>
      <c r="B124" s="33"/>
      <c r="C124" s="36"/>
      <c r="D124" s="33"/>
    </row>
    <row r="125" spans="1:4">
      <c r="A125" s="33"/>
      <c r="B125" s="34"/>
      <c r="C125" s="37"/>
      <c r="D125" s="34"/>
    </row>
    <row r="126" spans="1:4">
      <c r="A126" s="33"/>
      <c r="B126" s="33"/>
      <c r="C126" s="36"/>
      <c r="D126" s="34"/>
    </row>
    <row r="127" spans="1:4">
      <c r="A127" s="33"/>
      <c r="B127" s="33"/>
      <c r="C127" s="36"/>
      <c r="D127" s="34"/>
    </row>
    <row r="128" spans="1:4">
      <c r="A128" s="33"/>
      <c r="B128" s="33"/>
      <c r="C128" s="36"/>
      <c r="D128" s="34"/>
    </row>
    <row r="129" spans="1:5">
      <c r="A129" s="15"/>
      <c r="B129" s="15"/>
      <c r="C129" s="35"/>
      <c r="D129" s="15"/>
    </row>
    <row r="130" spans="1:5">
      <c r="A130" s="15"/>
      <c r="B130" s="15"/>
      <c r="C130" s="38"/>
      <c r="D130" s="15"/>
    </row>
    <row r="131" spans="1:5">
      <c r="A131" s="15"/>
      <c r="B131" s="15"/>
      <c r="C131" s="38"/>
      <c r="D131" s="15"/>
    </row>
    <row r="132" spans="1:5">
      <c r="A132" s="15"/>
      <c r="B132" s="15"/>
      <c r="C132" s="38"/>
      <c r="D132" s="15"/>
    </row>
    <row r="133" spans="1:5">
      <c r="A133" s="15"/>
      <c r="B133" s="15"/>
      <c r="C133" s="38"/>
      <c r="D133" s="15"/>
    </row>
    <row r="134" spans="1:5">
      <c r="A134" s="15"/>
      <c r="B134" s="15"/>
      <c r="C134" s="38"/>
      <c r="D134" s="15"/>
    </row>
    <row r="135" spans="1:5">
      <c r="A135" s="15"/>
      <c r="B135" s="15"/>
      <c r="C135" s="35"/>
      <c r="D135" s="15"/>
    </row>
    <row r="136" spans="1:5">
      <c r="A136" s="15"/>
      <c r="B136" s="15"/>
      <c r="C136" s="38"/>
      <c r="D136" s="15"/>
    </row>
    <row r="137" spans="1:5">
      <c r="A137" s="15"/>
      <c r="B137" s="15"/>
      <c r="C137" s="38"/>
      <c r="D137" s="15"/>
    </row>
    <row r="138" spans="1:5">
      <c r="A138" s="15"/>
      <c r="B138" s="15"/>
      <c r="C138" s="38"/>
      <c r="D138" s="15"/>
    </row>
    <row r="139" spans="1:5">
      <c r="A139" s="33" t="s">
        <v>2</v>
      </c>
      <c r="B139" s="33"/>
      <c r="C139" s="33"/>
      <c r="D139" s="33"/>
    </row>
    <row r="140" spans="1:5">
      <c r="A140" s="33"/>
      <c r="B140" s="33"/>
      <c r="C140" s="33"/>
      <c r="D140" s="33"/>
    </row>
    <row r="141" spans="1:5">
      <c r="A141" s="33" t="s">
        <v>2</v>
      </c>
      <c r="B141" s="33"/>
      <c r="C141" s="33"/>
      <c r="D141" s="33"/>
    </row>
    <row r="143" spans="1:5">
      <c r="E143" s="31"/>
    </row>
  </sheetData>
  <phoneticPr fontId="0" type="noConversion"/>
  <printOptions horizontalCentered="1"/>
  <pageMargins left="0.19685039370078741" right="0" top="0.98425196850393704" bottom="0.98425196850393704" header="0.51181102362204722" footer="0.51181102362204722"/>
  <pageSetup paperSize="9" orientation="landscape" horizontalDpi="4294967294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dochody 2009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2008-11-26T11:43:28Z</cp:lastPrinted>
  <dcterms:created xsi:type="dcterms:W3CDTF">1997-03-25T00:14:35Z</dcterms:created>
  <dcterms:modified xsi:type="dcterms:W3CDTF">2009-01-05T10:25:36Z</dcterms:modified>
</cp:coreProperties>
</file>