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1580" windowHeight="6855"/>
  </bookViews>
  <sheets>
    <sheet name="Dochody własne na 2009" sheetId="9" r:id="rId1"/>
  </sheets>
  <calcPr calcId="125725"/>
</workbook>
</file>

<file path=xl/calcChain.xml><?xml version="1.0" encoding="utf-8"?>
<calcChain xmlns="http://schemas.openxmlformats.org/spreadsheetml/2006/main">
  <c r="C9" i="9"/>
  <c r="C26" s="1"/>
  <c r="F22"/>
  <c r="E22"/>
  <c r="G22"/>
  <c r="G16"/>
  <c r="E16"/>
  <c r="E11"/>
  <c r="G11"/>
  <c r="G21"/>
  <c r="F21"/>
  <c r="E21"/>
  <c r="D22"/>
  <c r="D21" s="1"/>
  <c r="D11"/>
  <c r="F11"/>
  <c r="D16"/>
  <c r="F16"/>
  <c r="H22" l="1"/>
  <c r="H21" s="1"/>
  <c r="H16"/>
  <c r="H11"/>
  <c r="F10"/>
  <c r="F9" s="1"/>
  <c r="F26" s="1"/>
  <c r="D10"/>
  <c r="D9" s="1"/>
  <c r="D26" s="1"/>
  <c r="G10"/>
  <c r="G9" s="1"/>
  <c r="G26" s="1"/>
  <c r="E10"/>
  <c r="E9" s="1"/>
  <c r="E26" s="1"/>
  <c r="H10" l="1"/>
  <c r="H9"/>
  <c r="H26" s="1"/>
</calcChain>
</file>

<file path=xl/sharedStrings.xml><?xml version="1.0" encoding="utf-8"?>
<sst xmlns="http://schemas.openxmlformats.org/spreadsheetml/2006/main" count="47" uniqueCount="35">
  <si>
    <t>Oświata i wychowanie</t>
  </si>
  <si>
    <t>Lp.</t>
  </si>
  <si>
    <t>I.</t>
  </si>
  <si>
    <t>wpływy z usług</t>
  </si>
  <si>
    <t>Przedszkola</t>
  </si>
  <si>
    <t>x</t>
  </si>
  <si>
    <t>razem</t>
  </si>
  <si>
    <t xml:space="preserve">          W y d a t k i </t>
  </si>
  <si>
    <t>plan</t>
  </si>
  <si>
    <t xml:space="preserve">       D o c h o d y</t>
  </si>
  <si>
    <t>Stan srodków obrotowych na poczatku roku</t>
  </si>
  <si>
    <t>Wyszczególnienie</t>
  </si>
  <si>
    <t>zakup srodków żywności</t>
  </si>
  <si>
    <t>1.</t>
  </si>
  <si>
    <t>2.</t>
  </si>
  <si>
    <t>3.</t>
  </si>
  <si>
    <t>4.</t>
  </si>
  <si>
    <t>5.</t>
  </si>
  <si>
    <t>6.</t>
  </si>
  <si>
    <t>Stan środków obrotowych na koniec roku</t>
  </si>
  <si>
    <t xml:space="preserve">                                                           Gminy Kołbaskowo</t>
  </si>
  <si>
    <t xml:space="preserve">                                                                    </t>
  </si>
  <si>
    <t xml:space="preserve">                       Dochody i wydatki  dochodów własnych jednostek budżetowych</t>
  </si>
  <si>
    <t>wykonanie</t>
  </si>
  <si>
    <t xml:space="preserve">Szkoły podstawowe  </t>
  </si>
  <si>
    <t>pozostałe odsetki</t>
  </si>
  <si>
    <t>7.</t>
  </si>
  <si>
    <t>8.</t>
  </si>
  <si>
    <t>Stołówki szkolne i przedszkolne</t>
  </si>
  <si>
    <t>Tab. Nr 8</t>
  </si>
  <si>
    <t>Zespół Placówek Oświatowych w Kołbaskowie</t>
  </si>
  <si>
    <t xml:space="preserve">Zespół Szkół w Przecławiu </t>
  </si>
  <si>
    <t>wpłata do budżetu</t>
  </si>
  <si>
    <t>za  2010 r.</t>
  </si>
  <si>
    <t>( w złotych)</t>
  </si>
</sst>
</file>

<file path=xl/styles.xml><?xml version="1.0" encoding="utf-8"?>
<styleSheet xmlns="http://schemas.openxmlformats.org/spreadsheetml/2006/main">
  <fonts count="9"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i/>
      <sz val="11"/>
      <name val="Arial CE"/>
      <charset val="238"/>
    </font>
    <font>
      <u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25" xfId="0" applyFont="1" applyBorder="1"/>
    <xf numFmtId="0" fontId="3" fillId="0" borderId="8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4" fillId="0" borderId="2" xfId="0" applyFont="1" applyBorder="1"/>
    <xf numFmtId="0" fontId="4" fillId="0" borderId="4" xfId="0" applyFont="1" applyBorder="1"/>
    <xf numFmtId="0" fontId="3" fillId="0" borderId="10" xfId="0" applyFont="1" applyBorder="1"/>
    <xf numFmtId="0" fontId="3" fillId="0" borderId="11" xfId="0" applyFont="1" applyBorder="1"/>
    <xf numFmtId="0" fontId="3" fillId="2" borderId="26" xfId="0" applyFont="1" applyFill="1" applyBorder="1" applyAlignment="1">
      <alignment horizontal="center"/>
    </xf>
    <xf numFmtId="0" fontId="3" fillId="2" borderId="24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27" xfId="0" applyFont="1" applyFill="1" applyBorder="1"/>
    <xf numFmtId="4" fontId="4" fillId="0" borderId="13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0" fillId="0" borderId="0" xfId="0" applyFill="1" applyBorder="1"/>
    <xf numFmtId="0" fontId="3" fillId="2" borderId="35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4" fontId="3" fillId="0" borderId="1" xfId="0" applyNumberFormat="1" applyFont="1" applyBorder="1"/>
    <xf numFmtId="4" fontId="4" fillId="0" borderId="31" xfId="0" applyNumberFormat="1" applyFont="1" applyBorder="1"/>
    <xf numFmtId="4" fontId="4" fillId="0" borderId="36" xfId="0" applyNumberFormat="1" applyFont="1" applyBorder="1"/>
    <xf numFmtId="4" fontId="4" fillId="0" borderId="12" xfId="0" applyNumberFormat="1" applyFont="1" applyBorder="1"/>
    <xf numFmtId="4" fontId="4" fillId="0" borderId="32" xfId="0" applyNumberFormat="1" applyFont="1" applyBorder="1"/>
    <xf numFmtId="4" fontId="4" fillId="0" borderId="37" xfId="0" applyNumberFormat="1" applyFont="1" applyBorder="1"/>
    <xf numFmtId="4" fontId="4" fillId="0" borderId="15" xfId="0" applyNumberFormat="1" applyFont="1" applyBorder="1"/>
    <xf numFmtId="4" fontId="3" fillId="0" borderId="11" xfId="0" applyNumberFormat="1" applyFont="1" applyBorder="1"/>
    <xf numFmtId="0" fontId="5" fillId="0" borderId="0" xfId="0" applyFont="1"/>
    <xf numFmtId="0" fontId="3" fillId="0" borderId="9" xfId="0" applyFont="1" applyBorder="1"/>
    <xf numFmtId="4" fontId="3" fillId="0" borderId="44" xfId="0" applyNumberFormat="1" applyFont="1" applyBorder="1"/>
    <xf numFmtId="4" fontId="3" fillId="0" borderId="0" xfId="0" applyNumberFormat="1" applyFont="1" applyBorder="1"/>
    <xf numFmtId="0" fontId="3" fillId="0" borderId="44" xfId="0" applyFont="1" applyBorder="1" applyAlignment="1">
      <alignment wrapText="1"/>
    </xf>
    <xf numFmtId="0" fontId="4" fillId="0" borderId="9" xfId="0" applyFont="1" applyBorder="1"/>
    <xf numFmtId="0" fontId="6" fillId="0" borderId="44" xfId="0" applyFont="1" applyBorder="1"/>
    <xf numFmtId="4" fontId="6" fillId="0" borderId="2" xfId="0" applyNumberFormat="1" applyFont="1" applyBorder="1" applyAlignment="1">
      <alignment horizontal="center"/>
    </xf>
    <xf numFmtId="4" fontId="6" fillId="0" borderId="2" xfId="0" applyNumberFormat="1" applyFont="1" applyBorder="1"/>
    <xf numFmtId="0" fontId="7" fillId="0" borderId="17" xfId="0" applyFont="1" applyBorder="1"/>
    <xf numFmtId="4" fontId="7" fillId="0" borderId="17" xfId="0" applyNumberFormat="1" applyFont="1" applyBorder="1"/>
    <xf numFmtId="4" fontId="7" fillId="0" borderId="30" xfId="0" applyNumberFormat="1" applyFont="1" applyBorder="1"/>
    <xf numFmtId="4" fontId="7" fillId="0" borderId="18" xfId="0" applyNumberFormat="1" applyFont="1" applyBorder="1"/>
    <xf numFmtId="4" fontId="7" fillId="0" borderId="23" xfId="0" applyNumberFormat="1" applyFont="1" applyBorder="1"/>
    <xf numFmtId="0" fontId="5" fillId="0" borderId="5" xfId="0" quotePrefix="1" applyFont="1" applyBorder="1" applyAlignment="1">
      <alignment horizontal="right"/>
    </xf>
    <xf numFmtId="0" fontId="5" fillId="0" borderId="2" xfId="0" applyFont="1" applyBorder="1"/>
    <xf numFmtId="4" fontId="5" fillId="0" borderId="31" xfId="0" applyNumberFormat="1" applyFont="1" applyBorder="1"/>
    <xf numFmtId="4" fontId="5" fillId="0" borderId="36" xfId="0" applyNumberFormat="1" applyFont="1" applyBorder="1"/>
    <xf numFmtId="4" fontId="5" fillId="0" borderId="12" xfId="0" applyNumberFormat="1" applyFont="1" applyBorder="1"/>
    <xf numFmtId="0" fontId="5" fillId="0" borderId="5" xfId="0" applyFont="1" applyBorder="1"/>
    <xf numFmtId="0" fontId="5" fillId="0" borderId="4" xfId="0" applyFont="1" applyBorder="1"/>
    <xf numFmtId="4" fontId="5" fillId="0" borderId="2" xfId="0" applyNumberFormat="1" applyFont="1" applyBorder="1" applyAlignment="1">
      <alignment horizontal="center"/>
    </xf>
    <xf numFmtId="4" fontId="5" fillId="0" borderId="32" xfId="0" applyNumberFormat="1" applyFont="1" applyBorder="1"/>
    <xf numFmtId="4" fontId="5" fillId="0" borderId="37" xfId="0" applyNumberFormat="1" applyFont="1" applyBorder="1"/>
    <xf numFmtId="4" fontId="5" fillId="0" borderId="15" xfId="0" applyNumberFormat="1" applyFont="1" applyBorder="1"/>
    <xf numFmtId="4" fontId="5" fillId="0" borderId="3" xfId="0" applyNumberFormat="1" applyFont="1" applyBorder="1" applyAlignment="1">
      <alignment horizontal="center"/>
    </xf>
    <xf numFmtId="0" fontId="7" fillId="0" borderId="19" xfId="0" applyFont="1" applyBorder="1"/>
    <xf numFmtId="4" fontId="7" fillId="0" borderId="19" xfId="0" applyNumberFormat="1" applyFont="1" applyBorder="1"/>
    <xf numFmtId="4" fontId="7" fillId="0" borderId="33" xfId="0" applyNumberFormat="1" applyFont="1" applyBorder="1"/>
    <xf numFmtId="4" fontId="7" fillId="0" borderId="38" xfId="0" applyNumberFormat="1" applyFont="1" applyBorder="1"/>
    <xf numFmtId="4" fontId="7" fillId="0" borderId="20" xfId="0" applyNumberFormat="1" applyFont="1" applyBorder="1"/>
    <xf numFmtId="4" fontId="7" fillId="0" borderId="21" xfId="0" applyNumberFormat="1" applyFont="1" applyBorder="1"/>
    <xf numFmtId="0" fontId="7" fillId="0" borderId="9" xfId="0" applyFont="1" applyBorder="1"/>
    <xf numFmtId="0" fontId="7" fillId="0" borderId="22" xfId="0" applyFont="1" applyBorder="1"/>
    <xf numFmtId="4" fontId="7" fillId="0" borderId="34" xfId="0" applyNumberFormat="1" applyFont="1" applyBorder="1"/>
    <xf numFmtId="4" fontId="7" fillId="0" borderId="39" xfId="0" applyNumberFormat="1" applyFont="1" applyBorder="1"/>
    <xf numFmtId="4" fontId="7" fillId="0" borderId="28" xfId="0" applyNumberFormat="1" applyFont="1" applyBorder="1"/>
    <xf numFmtId="4" fontId="5" fillId="0" borderId="45" xfId="0" applyNumberFormat="1" applyFont="1" applyBorder="1"/>
    <xf numFmtId="4" fontId="5" fillId="0" borderId="46" xfId="0" applyNumberFormat="1" applyFont="1" applyBorder="1"/>
    <xf numFmtId="4" fontId="5" fillId="0" borderId="47" xfId="0" applyNumberFormat="1" applyFont="1" applyBorder="1"/>
    <xf numFmtId="4" fontId="5" fillId="0" borderId="41" xfId="0" applyNumberFormat="1" applyFont="1" applyBorder="1"/>
    <xf numFmtId="4" fontId="5" fillId="0" borderId="42" xfId="0" applyNumberFormat="1" applyFont="1" applyBorder="1" applyAlignment="1">
      <alignment horizontal="center"/>
    </xf>
    <xf numFmtId="0" fontId="5" fillId="0" borderId="9" xfId="0" applyFont="1" applyBorder="1"/>
    <xf numFmtId="4" fontId="4" fillId="0" borderId="44" xfId="0" applyNumberFormat="1" applyFont="1" applyBorder="1" applyAlignment="1">
      <alignment horizontal="center"/>
    </xf>
    <xf numFmtId="4" fontId="4" fillId="0" borderId="48" xfId="0" applyNumberFormat="1" applyFont="1" applyBorder="1"/>
    <xf numFmtId="4" fontId="4" fillId="0" borderId="0" xfId="0" applyNumberFormat="1" applyFont="1" applyBorder="1"/>
    <xf numFmtId="4" fontId="4" fillId="0" borderId="41" xfId="0" applyNumberFormat="1" applyFont="1" applyBorder="1"/>
    <xf numFmtId="0" fontId="7" fillId="0" borderId="49" xfId="0" applyFont="1" applyBorder="1"/>
    <xf numFmtId="0" fontId="7" fillId="0" borderId="50" xfId="0" applyFont="1" applyBorder="1"/>
    <xf numFmtId="4" fontId="5" fillId="0" borderId="4" xfId="0" applyNumberFormat="1" applyFont="1" applyBorder="1" applyAlignment="1">
      <alignment horizontal="center"/>
    </xf>
    <xf numFmtId="4" fontId="3" fillId="0" borderId="27" xfId="0" applyNumberFormat="1" applyFont="1" applyBorder="1"/>
    <xf numFmtId="0" fontId="5" fillId="0" borderId="50" xfId="0" quotePrefix="1" applyFont="1" applyBorder="1" applyAlignment="1">
      <alignment horizontal="right"/>
    </xf>
    <xf numFmtId="0" fontId="5" fillId="0" borderId="50" xfId="0" applyFont="1" applyBorder="1"/>
    <xf numFmtId="0" fontId="5" fillId="0" borderId="47" xfId="0" applyFont="1" applyBorder="1"/>
    <xf numFmtId="0" fontId="5" fillId="0" borderId="12" xfId="0" applyFont="1" applyBorder="1"/>
    <xf numFmtId="0" fontId="5" fillId="0" borderId="15" xfId="0" applyFont="1" applyBorder="1"/>
    <xf numFmtId="4" fontId="7" fillId="0" borderId="44" xfId="0" applyNumberFormat="1" applyFont="1" applyBorder="1"/>
    <xf numFmtId="4" fontId="4" fillId="0" borderId="27" xfId="0" applyNumberFormat="1" applyFont="1" applyBorder="1" applyAlignment="1">
      <alignment horizontal="center"/>
    </xf>
    <xf numFmtId="4" fontId="6" fillId="0" borderId="52" xfId="0" applyNumberFormat="1" applyFont="1" applyBorder="1"/>
    <xf numFmtId="4" fontId="3" fillId="0" borderId="53" xfId="0" applyNumberFormat="1" applyFont="1" applyBorder="1"/>
    <xf numFmtId="4" fontId="3" fillId="0" borderId="13" xfId="0" applyNumberFormat="1" applyFont="1" applyBorder="1"/>
    <xf numFmtId="4" fontId="5" fillId="0" borderId="4" xfId="0" applyNumberFormat="1" applyFont="1" applyBorder="1"/>
    <xf numFmtId="4" fontId="7" fillId="0" borderId="22" xfId="0" applyNumberFormat="1" applyFont="1" applyBorder="1"/>
    <xf numFmtId="0" fontId="8" fillId="0" borderId="0" xfId="0" applyFont="1"/>
    <xf numFmtId="4" fontId="4" fillId="0" borderId="43" xfId="0" applyNumberFormat="1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4" fontId="4" fillId="0" borderId="42" xfId="0" applyNumberFormat="1" applyFont="1" applyBorder="1" applyAlignment="1">
      <alignment horizontal="center"/>
    </xf>
    <xf numFmtId="0" fontId="3" fillId="2" borderId="40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4" fontId="5" fillId="0" borderId="51" xfId="0" applyNumberFormat="1" applyFont="1" applyBorder="1" applyAlignment="1">
      <alignment horizontal="center"/>
    </xf>
    <xf numFmtId="4" fontId="5" fillId="0" borderId="44" xfId="0" applyNumberFormat="1" applyFont="1" applyBorder="1" applyAlignment="1">
      <alignment horizontal="center"/>
    </xf>
    <xf numFmtId="4" fontId="5" fillId="0" borderId="42" xfId="0" applyNumberFormat="1" applyFont="1" applyBorder="1" applyAlignment="1">
      <alignment horizontal="center"/>
    </xf>
    <xf numFmtId="4" fontId="5" fillId="0" borderId="43" xfId="0" applyNumberFormat="1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6"/>
  <sheetViews>
    <sheetView tabSelected="1" topLeftCell="A5" workbookViewId="0">
      <selection activeCell="C22" sqref="C22"/>
    </sheetView>
  </sheetViews>
  <sheetFormatPr defaultRowHeight="12.75"/>
  <cols>
    <col min="1" max="1" width="3" customWidth="1"/>
    <col min="2" max="2" width="32" customWidth="1"/>
    <col min="3" max="3" width="13.7109375" customWidth="1"/>
    <col min="4" max="5" width="18.140625" customWidth="1"/>
    <col min="6" max="7" width="20" customWidth="1"/>
    <col min="8" max="8" width="14.42578125" customWidth="1"/>
  </cols>
  <sheetData>
    <row r="2" spans="1:9" ht="15.75">
      <c r="B2" s="2" t="s">
        <v>22</v>
      </c>
      <c r="C2" s="1"/>
      <c r="G2" s="36" t="s">
        <v>29</v>
      </c>
    </row>
    <row r="3" spans="1:9" ht="15.75">
      <c r="B3" s="2" t="s">
        <v>20</v>
      </c>
      <c r="C3" s="2"/>
    </row>
    <row r="4" spans="1:9" ht="15.75">
      <c r="B4" s="2"/>
      <c r="C4" s="2" t="s">
        <v>33</v>
      </c>
    </row>
    <row r="5" spans="1:9" ht="16.5" thickBot="1">
      <c r="B5" s="2" t="s">
        <v>21</v>
      </c>
      <c r="C5" s="2"/>
      <c r="G5" s="99" t="s">
        <v>34</v>
      </c>
    </row>
    <row r="6" spans="1:9" ht="75">
      <c r="A6" s="3" t="s">
        <v>1</v>
      </c>
      <c r="B6" s="15" t="s">
        <v>11</v>
      </c>
      <c r="C6" s="16" t="s">
        <v>10</v>
      </c>
      <c r="D6" s="103" t="s">
        <v>9</v>
      </c>
      <c r="E6" s="104"/>
      <c r="F6" s="103" t="s">
        <v>7</v>
      </c>
      <c r="G6" s="104"/>
      <c r="H6" s="17" t="s">
        <v>19</v>
      </c>
    </row>
    <row r="7" spans="1:9" ht="15.75" thickBot="1">
      <c r="A7" s="4"/>
      <c r="B7" s="18"/>
      <c r="C7" s="19"/>
      <c r="D7" s="20" t="s">
        <v>8</v>
      </c>
      <c r="E7" s="20" t="s">
        <v>23</v>
      </c>
      <c r="F7" s="20" t="s">
        <v>8</v>
      </c>
      <c r="G7" s="25" t="s">
        <v>23</v>
      </c>
      <c r="H7" s="21"/>
    </row>
    <row r="8" spans="1:9" ht="12" customHeight="1">
      <c r="A8" s="5" t="s">
        <v>13</v>
      </c>
      <c r="B8" s="6" t="s">
        <v>14</v>
      </c>
      <c r="C8" s="22" t="s">
        <v>15</v>
      </c>
      <c r="D8" s="23" t="s">
        <v>16</v>
      </c>
      <c r="E8" s="27" t="s">
        <v>17</v>
      </c>
      <c r="F8" s="7" t="s">
        <v>18</v>
      </c>
      <c r="G8" s="26" t="s">
        <v>26</v>
      </c>
      <c r="H8" s="8" t="s">
        <v>27</v>
      </c>
      <c r="I8" s="24"/>
    </row>
    <row r="9" spans="1:9" ht="15.75" thickBot="1">
      <c r="A9" s="9" t="s">
        <v>2</v>
      </c>
      <c r="B9" s="10" t="s">
        <v>0</v>
      </c>
      <c r="C9" s="28">
        <f>C10+C21</f>
        <v>32584.6</v>
      </c>
      <c r="D9" s="28">
        <f>D10+D21</f>
        <v>270000</v>
      </c>
      <c r="E9" s="28">
        <f>E10+E21</f>
        <v>202606.19999999998</v>
      </c>
      <c r="F9" s="28">
        <f>F10+F21</f>
        <v>270000</v>
      </c>
      <c r="G9" s="28">
        <f>G10+G21</f>
        <v>235190.80000000002</v>
      </c>
      <c r="H9" s="86">
        <f>H10+H21</f>
        <v>0</v>
      </c>
    </row>
    <row r="10" spans="1:9" ht="30">
      <c r="A10" s="37"/>
      <c r="B10" s="40" t="s">
        <v>30</v>
      </c>
      <c r="C10" s="38">
        <v>32361.46</v>
      </c>
      <c r="D10" s="39">
        <f>D11+D16</f>
        <v>250000</v>
      </c>
      <c r="E10" s="96">
        <f>E11+E16</f>
        <v>200042.21</v>
      </c>
      <c r="F10" s="39">
        <f t="shared" ref="F10:H10" si="0">F11+F16</f>
        <v>250000</v>
      </c>
      <c r="G10" s="96">
        <f>G11+G16</f>
        <v>232403.67</v>
      </c>
      <c r="H10" s="95">
        <f t="shared" si="0"/>
        <v>0</v>
      </c>
    </row>
    <row r="11" spans="1:9" ht="15" thickBot="1">
      <c r="A11" s="83" t="s">
        <v>13</v>
      </c>
      <c r="B11" s="62" t="s">
        <v>4</v>
      </c>
      <c r="C11" s="63">
        <v>8251.48</v>
      </c>
      <c r="D11" s="64">
        <f>SUM(D12:D14)</f>
        <v>100000</v>
      </c>
      <c r="E11" s="65">
        <f>SUM(E12:E15)</f>
        <v>79089.31</v>
      </c>
      <c r="F11" s="66">
        <f>SUM(F12:F14)</f>
        <v>100000</v>
      </c>
      <c r="G11" s="66">
        <f>SUM(G12:G15)</f>
        <v>87340.790000000008</v>
      </c>
      <c r="H11" s="67">
        <f>C11+E11-G11</f>
        <v>0</v>
      </c>
    </row>
    <row r="12" spans="1:9" ht="15" thickTop="1">
      <c r="A12" s="87"/>
      <c r="B12" s="51" t="s">
        <v>3</v>
      </c>
      <c r="C12" s="108"/>
      <c r="D12" s="52">
        <v>100000</v>
      </c>
      <c r="E12" s="53">
        <v>79054.7</v>
      </c>
      <c r="F12" s="54">
        <v>0</v>
      </c>
      <c r="G12" s="54">
        <v>0</v>
      </c>
      <c r="H12" s="107"/>
    </row>
    <row r="13" spans="1:9" ht="14.25">
      <c r="A13" s="87"/>
      <c r="B13" s="51" t="s">
        <v>25</v>
      </c>
      <c r="C13" s="106"/>
      <c r="D13" s="52"/>
      <c r="E13" s="53">
        <v>34.61</v>
      </c>
      <c r="F13" s="54"/>
      <c r="G13" s="54"/>
      <c r="H13" s="107"/>
    </row>
    <row r="14" spans="1:9" ht="14.25">
      <c r="A14" s="88"/>
      <c r="B14" s="56" t="s">
        <v>12</v>
      </c>
      <c r="C14" s="109"/>
      <c r="D14" s="58">
        <v>0</v>
      </c>
      <c r="E14" s="59"/>
      <c r="F14" s="60">
        <v>100000</v>
      </c>
      <c r="G14" s="60">
        <v>80874.36</v>
      </c>
      <c r="H14" s="107"/>
    </row>
    <row r="15" spans="1:9" ht="14.25">
      <c r="A15" s="88"/>
      <c r="B15" s="56" t="s">
        <v>32</v>
      </c>
      <c r="C15" s="85"/>
      <c r="D15" s="58"/>
      <c r="E15" s="59"/>
      <c r="F15" s="97"/>
      <c r="G15" s="59">
        <v>6466.43</v>
      </c>
      <c r="H15" s="77"/>
    </row>
    <row r="16" spans="1:9" ht="15" thickBot="1">
      <c r="A16" s="84" t="s">
        <v>14</v>
      </c>
      <c r="B16" s="69" t="s">
        <v>28</v>
      </c>
      <c r="C16" s="92">
        <v>24109.98</v>
      </c>
      <c r="D16" s="70">
        <f>SUM(D17:D19)</f>
        <v>150000</v>
      </c>
      <c r="E16" s="71">
        <f>SUM(E17:E20)</f>
        <v>120952.9</v>
      </c>
      <c r="F16" s="98">
        <f>SUM(F17:F19)</f>
        <v>150000</v>
      </c>
      <c r="G16" s="71">
        <f>SUM(G17:G20)</f>
        <v>145062.88</v>
      </c>
      <c r="H16" s="72">
        <f>C16+E16-G16</f>
        <v>0</v>
      </c>
    </row>
    <row r="17" spans="1:8" ht="15" thickTop="1">
      <c r="A17" s="50"/>
      <c r="B17" s="89" t="s">
        <v>3</v>
      </c>
      <c r="C17" s="105"/>
      <c r="D17" s="73">
        <v>150000</v>
      </c>
      <c r="E17" s="74">
        <v>119949.64</v>
      </c>
      <c r="F17" s="75">
        <v>0</v>
      </c>
      <c r="G17" s="75">
        <v>0</v>
      </c>
      <c r="H17" s="107"/>
    </row>
    <row r="18" spans="1:8" ht="14.25">
      <c r="A18" s="50"/>
      <c r="B18" s="90" t="s">
        <v>25</v>
      </c>
      <c r="C18" s="106"/>
      <c r="D18" s="52">
        <v>0</v>
      </c>
      <c r="E18" s="53">
        <v>1003.26</v>
      </c>
      <c r="F18" s="54">
        <v>0</v>
      </c>
      <c r="G18" s="76">
        <v>0</v>
      </c>
      <c r="H18" s="107"/>
    </row>
    <row r="19" spans="1:8" ht="14.25">
      <c r="A19" s="55"/>
      <c r="B19" s="91" t="s">
        <v>12</v>
      </c>
      <c r="C19" s="106"/>
      <c r="D19" s="58">
        <v>0</v>
      </c>
      <c r="E19" s="59">
        <v>0</v>
      </c>
      <c r="F19" s="60">
        <v>150000</v>
      </c>
      <c r="G19" s="60">
        <v>118709.75999999999</v>
      </c>
      <c r="H19" s="107"/>
    </row>
    <row r="20" spans="1:8" ht="14.25">
      <c r="A20" s="78"/>
      <c r="B20" s="91" t="s">
        <v>32</v>
      </c>
      <c r="C20" s="57"/>
      <c r="D20" s="58"/>
      <c r="E20" s="59"/>
      <c r="F20" s="60"/>
      <c r="G20" s="60">
        <v>26353.119999999999</v>
      </c>
      <c r="H20" s="61"/>
    </row>
    <row r="21" spans="1:8" ht="15.75" thickBot="1">
      <c r="A21" s="41"/>
      <c r="B21" s="42" t="s">
        <v>31</v>
      </c>
      <c r="C21" s="43">
        <v>223.14</v>
      </c>
      <c r="D21" s="44">
        <f>D22</f>
        <v>20000</v>
      </c>
      <c r="E21" s="44">
        <f t="shared" ref="E21:H21" si="1">E22</f>
        <v>2563.9899999999998</v>
      </c>
      <c r="F21" s="44">
        <f t="shared" si="1"/>
        <v>20000</v>
      </c>
      <c r="G21" s="44">
        <f t="shared" si="1"/>
        <v>2787.13</v>
      </c>
      <c r="H21" s="94">
        <f t="shared" si="1"/>
        <v>0</v>
      </c>
    </row>
    <row r="22" spans="1:8" ht="15" thickBot="1">
      <c r="A22" s="68" t="s">
        <v>13</v>
      </c>
      <c r="B22" s="45" t="s">
        <v>24</v>
      </c>
      <c r="C22" s="46">
        <v>223.14</v>
      </c>
      <c r="D22" s="47">
        <f>D23</f>
        <v>20000</v>
      </c>
      <c r="E22" s="48">
        <f t="shared" ref="E22:F22" si="2">SUM(E23:E25)</f>
        <v>2563.9899999999998</v>
      </c>
      <c r="F22" s="48">
        <f t="shared" si="2"/>
        <v>20000</v>
      </c>
      <c r="G22" s="48">
        <f>SUM(G23:G25)</f>
        <v>2787.13</v>
      </c>
      <c r="H22" s="49">
        <f>C22+E22-G22</f>
        <v>0</v>
      </c>
    </row>
    <row r="23" spans="1:8" ht="15" thickTop="1">
      <c r="A23" s="41"/>
      <c r="B23" s="11" t="s">
        <v>3</v>
      </c>
      <c r="C23" s="100"/>
      <c r="D23" s="29">
        <v>20000</v>
      </c>
      <c r="E23" s="30">
        <v>2563.9899999999998</v>
      </c>
      <c r="F23" s="31">
        <v>0</v>
      </c>
      <c r="G23" s="31">
        <v>0</v>
      </c>
      <c r="H23" s="102"/>
    </row>
    <row r="24" spans="1:8" ht="14.25">
      <c r="A24" s="41"/>
      <c r="B24" s="12" t="s">
        <v>12</v>
      </c>
      <c r="C24" s="101"/>
      <c r="D24" s="32">
        <v>0</v>
      </c>
      <c r="E24" s="33">
        <v>0</v>
      </c>
      <c r="F24" s="34">
        <v>20000</v>
      </c>
      <c r="G24" s="34">
        <v>2690.07</v>
      </c>
      <c r="H24" s="102"/>
    </row>
    <row r="25" spans="1:8" ht="15" thickBot="1">
      <c r="A25" s="41"/>
      <c r="B25" s="56" t="s">
        <v>32</v>
      </c>
      <c r="C25" s="79"/>
      <c r="D25" s="80"/>
      <c r="E25" s="81"/>
      <c r="F25" s="82"/>
      <c r="G25" s="82">
        <v>97.06</v>
      </c>
      <c r="H25" s="93"/>
    </row>
    <row r="26" spans="1:8" ht="15.75" thickBot="1">
      <c r="A26" s="13" t="s">
        <v>5</v>
      </c>
      <c r="B26" s="14" t="s">
        <v>6</v>
      </c>
      <c r="C26" s="35">
        <f t="shared" ref="C26:H26" si="3">C9</f>
        <v>32584.6</v>
      </c>
      <c r="D26" s="35">
        <f t="shared" si="3"/>
        <v>270000</v>
      </c>
      <c r="E26" s="35">
        <f t="shared" si="3"/>
        <v>202606.19999999998</v>
      </c>
      <c r="F26" s="35">
        <f t="shared" si="3"/>
        <v>270000</v>
      </c>
      <c r="G26" s="35">
        <f t="shared" si="3"/>
        <v>235190.80000000002</v>
      </c>
      <c r="H26" s="86">
        <f t="shared" si="3"/>
        <v>0</v>
      </c>
    </row>
  </sheetData>
  <mergeCells count="8">
    <mergeCell ref="C23:C24"/>
    <mergeCell ref="H23:H24"/>
    <mergeCell ref="D6:E6"/>
    <mergeCell ref="F6:G6"/>
    <mergeCell ref="C17:C19"/>
    <mergeCell ref="H17:H19"/>
    <mergeCell ref="H12:H14"/>
    <mergeCell ref="C12:C14"/>
  </mergeCells>
  <phoneticPr fontId="0" type="noConversion"/>
  <printOptions horizontalCentered="1"/>
  <pageMargins left="0.15748031496062992" right="0.15748031496062992" top="0.98425196850393704" bottom="0.98425196850393704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Dochody własne na 2009</vt:lpstr>
    </vt:vector>
  </TitlesOfParts>
  <Company>OEM Preinstall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Unregistered</dc:creator>
  <cp:lastModifiedBy>Skarbnik</cp:lastModifiedBy>
  <cp:lastPrinted>2011-03-30T11:49:40Z</cp:lastPrinted>
  <dcterms:created xsi:type="dcterms:W3CDTF">1997-03-24T22:36:50Z</dcterms:created>
  <dcterms:modified xsi:type="dcterms:W3CDTF">2011-03-30T11:51:46Z</dcterms:modified>
</cp:coreProperties>
</file>