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8165" windowHeight="9345" activeTab="4"/>
  </bookViews>
  <sheets>
    <sheet name="dot.podm.sfp" sheetId="9" r:id="rId1"/>
    <sheet name="dotacje pomoc js" sheetId="7" r:id="rId2"/>
    <sheet name="dotacjec. s.f.p." sheetId="6" r:id="rId3"/>
    <sheet name="Przychody-rozch" sheetId="1" r:id="rId4"/>
    <sheet name="zadania zlecone" sheetId="2" r:id="rId5"/>
    <sheet name="dotacje sekt.finansów" sheetId="5" r:id="rId6"/>
    <sheet name="dotacje podmiotowe" sheetId="4" r:id="rId7"/>
    <sheet name="Arkusz1" sheetId="8" r:id="rId8"/>
    <sheet name="porozumienia jst" sheetId="3" r:id="rId9"/>
  </sheets>
  <calcPr calcId="125725"/>
</workbook>
</file>

<file path=xl/calcChain.xml><?xml version="1.0" encoding="utf-8"?>
<calcChain xmlns="http://schemas.openxmlformats.org/spreadsheetml/2006/main">
  <c r="I21" i="2"/>
  <c r="I20"/>
  <c r="I19"/>
  <c r="I18"/>
  <c r="I17"/>
  <c r="I16"/>
  <c r="I15"/>
  <c r="I14"/>
  <c r="I22"/>
  <c r="L22"/>
  <c r="K22"/>
  <c r="J22"/>
  <c r="H22"/>
  <c r="G22"/>
  <c r="F22"/>
  <c r="E22"/>
  <c r="C22"/>
  <c r="G12" i="9"/>
  <c r="F12"/>
  <c r="I18" i="3"/>
  <c r="F17" i="6"/>
  <c r="E17"/>
  <c r="G17" i="7"/>
  <c r="F17"/>
  <c r="F17" i="4"/>
  <c r="F22" i="5"/>
  <c r="E14" i="1"/>
  <c r="D14"/>
  <c r="D22" i="2"/>
  <c r="F18" i="3"/>
  <c r="D18"/>
  <c r="E22" i="5"/>
  <c r="E17" i="4" l="1"/>
  <c r="C18" i="3"/>
  <c r="E18"/>
  <c r="G18"/>
  <c r="H18"/>
  <c r="J18"/>
  <c r="K18"/>
</calcChain>
</file>

<file path=xl/sharedStrings.xml><?xml version="1.0" encoding="utf-8"?>
<sst xmlns="http://schemas.openxmlformats.org/spreadsheetml/2006/main" count="230" uniqueCount="104">
  <si>
    <t>Lp.</t>
  </si>
  <si>
    <t>Treść</t>
  </si>
  <si>
    <t>1.</t>
  </si>
  <si>
    <t>2.</t>
  </si>
  <si>
    <t>3.</t>
  </si>
  <si>
    <t>4.</t>
  </si>
  <si>
    <t>Przychody ogółem :</t>
  </si>
  <si>
    <t>Paragraf</t>
  </si>
  <si>
    <t>w złotych</t>
  </si>
  <si>
    <t>Dział</t>
  </si>
  <si>
    <t>Rozdział</t>
  </si>
  <si>
    <t>Dotacje ogółem</t>
  </si>
  <si>
    <t>Wydatki ogółem</t>
  </si>
  <si>
    <t xml:space="preserve">                                            z      tego:</t>
  </si>
  <si>
    <t>Wydatki bieżące</t>
  </si>
  <si>
    <t>Wydatki majątkowe</t>
  </si>
  <si>
    <t xml:space="preserve">          Ogółem</t>
  </si>
  <si>
    <t>5.</t>
  </si>
  <si>
    <t>6.</t>
  </si>
  <si>
    <t>7.</t>
  </si>
  <si>
    <t>8.</t>
  </si>
  <si>
    <t>dotacje</t>
  </si>
  <si>
    <t xml:space="preserve"> </t>
  </si>
  <si>
    <t>Nazwa instytucji</t>
  </si>
  <si>
    <t>Kwota dotacji</t>
  </si>
  <si>
    <t>Ogółem</t>
  </si>
  <si>
    <t>wypoczynek dzieci i młodzieży</t>
  </si>
  <si>
    <t>remont i konserwacja zabytków</t>
  </si>
  <si>
    <t>Gminna Biblioteka Publiczna w Kołbaskowie</t>
  </si>
  <si>
    <t>nadwyżka z lat ubiegłych</t>
  </si>
  <si>
    <t>na zadania własne gminy realizowane przez podmioty</t>
  </si>
  <si>
    <t xml:space="preserve">                                                Dotacje celowe </t>
  </si>
  <si>
    <t xml:space="preserve">        udzielone z budżetu Gminy Kołbaskowo</t>
  </si>
  <si>
    <t xml:space="preserve">          udzielone z budżetu Gminy Kołbaskowo</t>
  </si>
  <si>
    <t xml:space="preserve">           udzielone z budżetu Gminy Kołbaskowo</t>
  </si>
  <si>
    <t xml:space="preserve">Dochody i wydatki </t>
  </si>
  <si>
    <t xml:space="preserve">                Dochody i wydatki</t>
  </si>
  <si>
    <t xml:space="preserve">          budżetu Gminy Kołbaskowo</t>
  </si>
  <si>
    <t>wynagrodzenia i pochodne od wynagrodzeń</t>
  </si>
  <si>
    <t>opieka nad dzieckiem i rodziną</t>
  </si>
  <si>
    <t>Jednostka samorządu terytorialnego</t>
  </si>
  <si>
    <t>Powiat policki</t>
  </si>
  <si>
    <t>na zadania własne gminy realizowane przez podmioty należące</t>
  </si>
  <si>
    <t>wydatki związane z realizacją zadań statutowych</t>
  </si>
  <si>
    <t>Świadczenia na rzecz osób fizycznych</t>
  </si>
  <si>
    <t>Wydatki na programy finansowane z udziałem środków o których mowa w art.5 ust.1 pkt 2 i 3ustawy o fin.publ.w części związanej z realizacją zadań Gminy</t>
  </si>
  <si>
    <t>9.</t>
  </si>
  <si>
    <t>10.</t>
  </si>
  <si>
    <t xml:space="preserve">    Wydatki jednostek budżetowych</t>
  </si>
  <si>
    <t xml:space="preserve">            budżetu Gminy Kołbaskowo</t>
  </si>
  <si>
    <t xml:space="preserve"> kultura fizyczna i sport</t>
  </si>
  <si>
    <t xml:space="preserve">związane z realizacją zadań z zakresu administracji rządowej i innych zadań zleconych odrębnymi ustawami </t>
  </si>
  <si>
    <t xml:space="preserve">            budżetu Gminy Kołbaskowo  </t>
  </si>
  <si>
    <t>Dotacje podmiotowe dla jednostek sektora finansów publicznych</t>
  </si>
  <si>
    <t>wychowanie przedszkolne</t>
  </si>
  <si>
    <t>11.</t>
  </si>
  <si>
    <t>Plan</t>
  </si>
  <si>
    <t>Wykonanie</t>
  </si>
  <si>
    <t>związane z realizacją zadań wykonywanych na podstawie porozumień (umów) między jednostkami samorządu terytorilanego</t>
  </si>
  <si>
    <t>Dotacje</t>
  </si>
  <si>
    <t xml:space="preserve">                     z      tego:</t>
  </si>
  <si>
    <t>12.</t>
  </si>
  <si>
    <t>010</t>
  </si>
  <si>
    <t>01008</t>
  </si>
  <si>
    <t>Województwo zachodniopomorskie</t>
  </si>
  <si>
    <t>Gmina Annapol</t>
  </si>
  <si>
    <t>Budowa chodnika i kanalizacji deszczowej w m.Stobno</t>
  </si>
  <si>
    <t>Budowa zbiornika retencyjnego wraz z remontem rowu melioracyjnego , zgodnie z koncepcją hydrologiczną”.</t>
  </si>
  <si>
    <t>dofinansowanie  odbudowy zniszczonej przez powódź gminnej  infrastruktury drogowej.</t>
  </si>
  <si>
    <t xml:space="preserve">                             do sektora finansów publicznych </t>
  </si>
  <si>
    <t>reintegracja społeczna i zawodowa mieszkańców gminy Kołbaskowo w Centrum Integracji Społecznej</t>
  </si>
  <si>
    <t xml:space="preserve">nienależące do sektora finansów publicznych </t>
  </si>
  <si>
    <t>Gmina Szczecin</t>
  </si>
  <si>
    <t>domowa opieka hospicyjna dla terminalnie i nieuleczalnie chorych</t>
  </si>
  <si>
    <t xml:space="preserve">                                               Dotacje celowe</t>
  </si>
  <si>
    <t xml:space="preserve">                Przychody i rozchody </t>
  </si>
  <si>
    <t xml:space="preserve">                                                                        Dotacje celowe </t>
  </si>
  <si>
    <t xml:space="preserve">                                           udzielone z budżetu Gminy Kołbaskowo</t>
  </si>
  <si>
    <t xml:space="preserve">                         na pomoc finansową innym jednostkom samorzadu terytorialnego .</t>
  </si>
  <si>
    <t>Dotacje podmiotowe dla jednostek spoza sektora finansów publicznych
udzielone z budżetu Gminy/Powiatu ..............................
w 2010 r.</t>
  </si>
  <si>
    <t>Nazwa jednostki
 otrzymującej dotację</t>
  </si>
  <si>
    <r>
      <t xml:space="preserve">Nazwa zadania                                    </t>
    </r>
    <r>
      <rPr>
        <i/>
        <sz val="11"/>
        <rFont val="Arial CE"/>
        <charset val="238"/>
      </rPr>
      <t>(przeznaczenie dotacji)</t>
    </r>
  </si>
  <si>
    <t>Niepubliczne Przedszkole "Zielone Przedszkole" w Przecławiu</t>
  </si>
  <si>
    <t>Niepubliczny punkt  przedszkolny "Happy Kids" w Przecławiu</t>
  </si>
  <si>
    <t xml:space="preserve"> Towarzystwa Przyjaciół Dzieci  w Szczecinie Ognisko przedszkolne w Będargowie</t>
  </si>
  <si>
    <t xml:space="preserve">       udzielone z budżetu Gminy Kołbaskowo</t>
  </si>
  <si>
    <r>
      <t xml:space="preserve">Zakres
</t>
    </r>
    <r>
      <rPr>
        <sz val="11"/>
        <rFont val="Arial CE"/>
        <charset val="238"/>
      </rPr>
      <t>(</t>
    </r>
    <r>
      <rPr>
        <i/>
        <sz val="11"/>
        <rFont val="Arial CE"/>
        <charset val="238"/>
      </rPr>
      <t>przeznaczenie dotacji)</t>
    </r>
  </si>
  <si>
    <t>Tab.Nr  3</t>
  </si>
  <si>
    <t>Tab. Nr 4</t>
  </si>
  <si>
    <t>Tab. Nr  5</t>
  </si>
  <si>
    <t>Tab. Nr 9</t>
  </si>
  <si>
    <t>Tab. Nr 10</t>
  </si>
  <si>
    <t>Tab. Nr 11</t>
  </si>
  <si>
    <t>Tab. Nr 12</t>
  </si>
  <si>
    <t>Tab. Nr 13</t>
  </si>
  <si>
    <t>za  2010 r.</t>
  </si>
  <si>
    <t xml:space="preserve">                                          za  2010 r.</t>
  </si>
  <si>
    <t xml:space="preserve">             za  2010 r.</t>
  </si>
  <si>
    <t xml:space="preserve">                za   2010 r.</t>
  </si>
  <si>
    <t xml:space="preserve">                     za  2010 r.</t>
  </si>
  <si>
    <t xml:space="preserve">        za  2010 r.</t>
  </si>
  <si>
    <t xml:space="preserve">           za  2010 r.</t>
  </si>
  <si>
    <t xml:space="preserve"> koszty pobytu mieszkańców Gminy Kołbaskowo w Miejskiej Izbie Wytrzeżwień</t>
  </si>
  <si>
    <t>01095</t>
  </si>
</sst>
</file>

<file path=xl/styles.xml><?xml version="1.0" encoding="utf-8"?>
<styleSheet xmlns="http://schemas.openxmlformats.org/spreadsheetml/2006/main">
  <numFmts count="1">
    <numFmt numFmtId="164" formatCode="#,##0.0"/>
  </numFmts>
  <fonts count="21">
    <font>
      <sz val="10"/>
      <name val="Arial CE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  <font>
      <sz val="9"/>
      <name val="Arial CE"/>
      <charset val="238"/>
    </font>
    <font>
      <sz val="11"/>
      <name val="Arial"/>
      <family val="2"/>
      <charset val="238"/>
    </font>
    <font>
      <b/>
      <sz val="9"/>
      <name val="Arial CE"/>
      <charset val="238"/>
    </font>
    <font>
      <sz val="14"/>
      <name val="Symbol"/>
      <family val="1"/>
      <charset val="2"/>
    </font>
    <font>
      <sz val="14"/>
      <name val="Times New Roman"/>
      <family val="1"/>
      <charset val="238"/>
    </font>
    <font>
      <sz val="8"/>
      <name val="Arial CE"/>
      <charset val="238"/>
    </font>
    <font>
      <i/>
      <sz val="10"/>
      <name val="Arial CE"/>
      <charset val="238"/>
    </font>
    <font>
      <i/>
      <u/>
      <sz val="10"/>
      <name val="Arial CE"/>
      <charset val="238"/>
    </font>
    <font>
      <i/>
      <u/>
      <sz val="11"/>
      <name val="Arial CE"/>
      <charset val="238"/>
    </font>
    <font>
      <i/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11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7" xfId="0" applyFont="1" applyBorder="1"/>
    <xf numFmtId="0" fontId="2" fillId="0" borderId="2" xfId="0" applyFont="1" applyBorder="1"/>
    <xf numFmtId="0" fontId="0" fillId="0" borderId="0" xfId="0" applyAlignment="1">
      <alignment wrapText="1"/>
    </xf>
    <xf numFmtId="0" fontId="2" fillId="0" borderId="30" xfId="0" applyFont="1" applyBorder="1"/>
    <xf numFmtId="0" fontId="2" fillId="0" borderId="23" xfId="0" applyFont="1" applyBorder="1"/>
    <xf numFmtId="3" fontId="0" fillId="0" borderId="0" xfId="0" applyNumberFormat="1"/>
    <xf numFmtId="0" fontId="4" fillId="0" borderId="0" xfId="0" applyFont="1"/>
    <xf numFmtId="0" fontId="5" fillId="0" borderId="0" xfId="0" applyFont="1"/>
    <xf numFmtId="0" fontId="4" fillId="0" borderId="12" xfId="0" applyFont="1" applyBorder="1" applyAlignment="1">
      <alignment horizontal="center"/>
    </xf>
    <xf numFmtId="0" fontId="4" fillId="0" borderId="2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0" fillId="4" borderId="0" xfId="0" applyFill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7" xfId="0" applyFont="1" applyBorder="1" applyAlignment="1">
      <alignment wrapText="1"/>
    </xf>
    <xf numFmtId="0" fontId="2" fillId="0" borderId="3" xfId="0" applyFont="1" applyBorder="1"/>
    <xf numFmtId="0" fontId="2" fillId="0" borderId="14" xfId="0" applyFont="1" applyBorder="1" applyAlignment="1">
      <alignment horizontal="center"/>
    </xf>
    <xf numFmtId="0" fontId="2" fillId="0" borderId="7" xfId="0" applyFont="1" applyBorder="1"/>
    <xf numFmtId="0" fontId="3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0" fontId="2" fillId="0" borderId="27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0" borderId="27" xfId="0" applyFont="1" applyBorder="1" applyAlignment="1">
      <alignment horizontal="left" wrapText="1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3" borderId="17" xfId="0" applyFont="1" applyFill="1" applyBorder="1"/>
    <xf numFmtId="0" fontId="8" fillId="3" borderId="9" xfId="0" applyFont="1" applyFill="1" applyBorder="1"/>
    <xf numFmtId="0" fontId="0" fillId="0" borderId="0" xfId="0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left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3" fontId="6" fillId="0" borderId="26" xfId="0" applyNumberFormat="1" applyFont="1" applyBorder="1"/>
    <xf numFmtId="0" fontId="6" fillId="0" borderId="27" xfId="0" applyFont="1" applyBorder="1"/>
    <xf numFmtId="4" fontId="6" fillId="0" borderId="27" xfId="0" applyNumberFormat="1" applyFont="1" applyBorder="1"/>
    <xf numFmtId="3" fontId="6" fillId="0" borderId="27" xfId="0" applyNumberFormat="1" applyFont="1" applyBorder="1"/>
    <xf numFmtId="3" fontId="6" fillId="0" borderId="28" xfId="0" applyNumberFormat="1" applyFont="1" applyBorder="1"/>
    <xf numFmtId="0" fontId="6" fillId="0" borderId="30" xfId="0" applyFont="1" applyBorder="1"/>
    <xf numFmtId="4" fontId="6" fillId="0" borderId="23" xfId="0" applyNumberFormat="1" applyFont="1" applyBorder="1"/>
    <xf numFmtId="0" fontId="9" fillId="0" borderId="2" xfId="0" applyFont="1" applyBorder="1"/>
    <xf numFmtId="0" fontId="9" fillId="0" borderId="3" xfId="0" applyFont="1" applyBorder="1"/>
    <xf numFmtId="4" fontId="9" fillId="0" borderId="11" xfId="0" applyNumberFormat="1" applyFont="1" applyBorder="1"/>
    <xf numFmtId="4" fontId="9" fillId="0" borderId="3" xfId="0" applyNumberFormat="1" applyFont="1" applyBorder="1"/>
    <xf numFmtId="3" fontId="9" fillId="0" borderId="25" xfId="0" applyNumberFormat="1" applyFont="1" applyBorder="1"/>
    <xf numFmtId="0" fontId="6" fillId="0" borderId="44" xfId="0" applyFont="1" applyBorder="1" applyAlignment="1">
      <alignment horizontal="center"/>
    </xf>
    <xf numFmtId="4" fontId="6" fillId="0" borderId="34" xfId="0" applyNumberFormat="1" applyFont="1" applyBorder="1"/>
    <xf numFmtId="3" fontId="6" fillId="0" borderId="30" xfId="0" applyNumberFormat="1" applyFont="1" applyBorder="1"/>
    <xf numFmtId="4" fontId="6" fillId="0" borderId="38" xfId="0" applyNumberFormat="1" applyFont="1" applyBorder="1"/>
    <xf numFmtId="4" fontId="9" fillId="0" borderId="40" xfId="0" applyNumberFormat="1" applyFont="1" applyBorder="1"/>
    <xf numFmtId="0" fontId="6" fillId="0" borderId="45" xfId="0" applyFont="1" applyBorder="1" applyAlignment="1">
      <alignment horizontal="center"/>
    </xf>
    <xf numFmtId="0" fontId="9" fillId="2" borderId="24" xfId="0" applyFont="1" applyFill="1" applyBorder="1" applyAlignment="1">
      <alignment horizontal="center" vertical="center"/>
    </xf>
    <xf numFmtId="164" fontId="6" fillId="0" borderId="34" xfId="0" applyNumberFormat="1" applyFont="1" applyBorder="1"/>
    <xf numFmtId="0" fontId="9" fillId="2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35" xfId="0" applyFont="1" applyFill="1" applyBorder="1" applyAlignment="1">
      <alignment vertical="center" wrapText="1"/>
    </xf>
    <xf numFmtId="0" fontId="9" fillId="2" borderId="19" xfId="0" applyFont="1" applyFill="1" applyBorder="1" applyAlignment="1"/>
    <xf numFmtId="0" fontId="9" fillId="2" borderId="18" xfId="0" applyFont="1" applyFill="1" applyBorder="1" applyAlignment="1"/>
    <xf numFmtId="0" fontId="9" fillId="2" borderId="39" xfId="0" applyFont="1" applyFill="1" applyBorder="1" applyAlignment="1"/>
    <xf numFmtId="0" fontId="9" fillId="2" borderId="16" xfId="0" applyFont="1" applyFill="1" applyBorder="1" applyAlignment="1"/>
    <xf numFmtId="0" fontId="9" fillId="2" borderId="46" xfId="0" applyFont="1" applyFill="1" applyBorder="1" applyAlignment="1"/>
    <xf numFmtId="0" fontId="9" fillId="2" borderId="9" xfId="0" applyFont="1" applyFill="1" applyBorder="1" applyAlignment="1"/>
    <xf numFmtId="0" fontId="9" fillId="2" borderId="21" xfId="0" applyFont="1" applyFill="1" applyBorder="1" applyAlignment="1"/>
    <xf numFmtId="0" fontId="6" fillId="3" borderId="1" xfId="0" applyFont="1" applyFill="1" applyBorder="1"/>
    <xf numFmtId="0" fontId="9" fillId="3" borderId="10" xfId="0" applyFont="1" applyFill="1" applyBorder="1"/>
    <xf numFmtId="0" fontId="9" fillId="3" borderId="23" xfId="0" applyFont="1" applyFill="1" applyBorder="1" applyAlignment="1">
      <alignment horizontal="left" vertical="center"/>
    </xf>
    <xf numFmtId="0" fontId="9" fillId="3" borderId="37" xfId="0" applyFont="1" applyFill="1" applyBorder="1"/>
    <xf numFmtId="0" fontId="9" fillId="3" borderId="3" xfId="0" applyFont="1" applyFill="1" applyBorder="1" applyAlignment="1">
      <alignment vertical="center" wrapText="1"/>
    </xf>
    <xf numFmtId="0" fontId="9" fillId="3" borderId="24" xfId="0" applyFont="1" applyFill="1" applyBorder="1" applyAlignment="1">
      <alignment vertical="center" wrapText="1"/>
    </xf>
    <xf numFmtId="0" fontId="9" fillId="3" borderId="25" xfId="0" applyFont="1" applyFill="1" applyBorder="1" applyAlignment="1">
      <alignment vertical="center" wrapText="1"/>
    </xf>
    <xf numFmtId="0" fontId="9" fillId="3" borderId="24" xfId="0" applyFont="1" applyFill="1" applyBorder="1" applyAlignment="1">
      <alignment wrapText="1"/>
    </xf>
    <xf numFmtId="0" fontId="6" fillId="0" borderId="26" xfId="0" applyFont="1" applyBorder="1"/>
    <xf numFmtId="0" fontId="9" fillId="3" borderId="27" xfId="0" applyFont="1" applyFill="1" applyBorder="1" applyAlignment="1">
      <alignment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right"/>
    </xf>
    <xf numFmtId="0" fontId="6" fillId="0" borderId="13" xfId="0" quotePrefix="1" applyFont="1" applyBorder="1" applyAlignment="1">
      <alignment horizontal="right"/>
    </xf>
    <xf numFmtId="4" fontId="9" fillId="0" borderId="25" xfId="0" applyNumberFormat="1" applyFont="1" applyBorder="1"/>
    <xf numFmtId="4" fontId="6" fillId="0" borderId="13" xfId="0" applyNumberFormat="1" applyFont="1" applyBorder="1" applyAlignment="1">
      <alignment horizontal="right"/>
    </xf>
    <xf numFmtId="0" fontId="6" fillId="0" borderId="3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33" xfId="0" applyFont="1" applyBorder="1" applyAlignment="1">
      <alignment horizontal="right"/>
    </xf>
    <xf numFmtId="0" fontId="9" fillId="2" borderId="3" xfId="0" applyFont="1" applyFill="1" applyBorder="1" applyAlignment="1">
      <alignment vertical="center" wrapText="1"/>
    </xf>
    <xf numFmtId="0" fontId="2" fillId="0" borderId="44" xfId="0" applyFont="1" applyBorder="1" applyAlignment="1">
      <alignment horizontal="center"/>
    </xf>
    <xf numFmtId="4" fontId="3" fillId="0" borderId="25" xfId="0" applyNumberFormat="1" applyFont="1" applyBorder="1"/>
    <xf numFmtId="4" fontId="2" fillId="0" borderId="24" xfId="0" applyNumberFormat="1" applyFont="1" applyBorder="1" applyAlignment="1">
      <alignment vertical="center"/>
    </xf>
    <xf numFmtId="4" fontId="2" fillId="0" borderId="32" xfId="0" applyNumberFormat="1" applyFont="1" applyBorder="1" applyAlignment="1">
      <alignment vertical="center"/>
    </xf>
    <xf numFmtId="0" fontId="0" fillId="0" borderId="33" xfId="0" applyBorder="1" applyAlignment="1">
      <alignment horizontal="center"/>
    </xf>
    <xf numFmtId="0" fontId="3" fillId="3" borderId="48" xfId="0" applyFont="1" applyFill="1" applyBorder="1" applyAlignment="1">
      <alignment horizontal="center"/>
    </xf>
    <xf numFmtId="0" fontId="0" fillId="0" borderId="52" xfId="0" applyBorder="1"/>
    <xf numFmtId="0" fontId="10" fillId="3" borderId="5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3" xfId="0" applyFont="1" applyBorder="1" applyAlignment="1">
      <alignment horizontal="right" vertical="center"/>
    </xf>
    <xf numFmtId="4" fontId="3" fillId="0" borderId="32" xfId="0" applyNumberFormat="1" applyFont="1" applyBorder="1" applyAlignment="1">
      <alignment horizontal="center"/>
    </xf>
    <xf numFmtId="4" fontId="5" fillId="0" borderId="4" xfId="0" applyNumberFormat="1" applyFont="1" applyBorder="1"/>
    <xf numFmtId="0" fontId="2" fillId="0" borderId="27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wrapText="1"/>
    </xf>
    <xf numFmtId="0" fontId="12" fillId="0" borderId="27" xfId="0" applyFont="1" applyBorder="1" applyAlignment="1">
      <alignment wrapText="1"/>
    </xf>
    <xf numFmtId="0" fontId="12" fillId="0" borderId="27" xfId="0" applyFont="1" applyBorder="1" applyAlignment="1">
      <alignment horizontal="center" wrapText="1"/>
    </xf>
    <xf numFmtId="4" fontId="2" fillId="0" borderId="33" xfId="0" applyNumberFormat="1" applyFont="1" applyBorder="1" applyAlignment="1">
      <alignment horizontal="right"/>
    </xf>
    <xf numFmtId="0" fontId="3" fillId="3" borderId="35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4" fontId="2" fillId="0" borderId="23" xfId="0" applyNumberFormat="1" applyFont="1" applyBorder="1" applyAlignment="1">
      <alignment horizontal="right"/>
    </xf>
    <xf numFmtId="4" fontId="5" fillId="0" borderId="3" xfId="0" applyNumberFormat="1" applyFont="1" applyBorder="1"/>
    <xf numFmtId="0" fontId="10" fillId="3" borderId="29" xfId="0" applyFont="1" applyFill="1" applyBorder="1" applyAlignment="1">
      <alignment horizontal="center"/>
    </xf>
    <xf numFmtId="4" fontId="4" fillId="0" borderId="28" xfId="0" applyNumberFormat="1" applyFont="1" applyBorder="1"/>
    <xf numFmtId="4" fontId="5" fillId="0" borderId="29" xfId="0" applyNumberFormat="1" applyFont="1" applyBorder="1"/>
    <xf numFmtId="0" fontId="5" fillId="2" borderId="3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2" fillId="0" borderId="27" xfId="0" applyFont="1" applyBorder="1" applyAlignment="1">
      <alignment horizontal="justify"/>
    </xf>
    <xf numFmtId="4" fontId="4" fillId="0" borderId="16" xfId="0" applyNumberFormat="1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0" borderId="34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/>
    </xf>
    <xf numFmtId="4" fontId="4" fillId="0" borderId="28" xfId="0" applyNumberFormat="1" applyFont="1" applyBorder="1" applyAlignment="1">
      <alignment vertical="center"/>
    </xf>
    <xf numFmtId="0" fontId="6" fillId="0" borderId="12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4" fontId="2" fillId="0" borderId="23" xfId="0" applyNumberFormat="1" applyFont="1" applyBorder="1"/>
    <xf numFmtId="4" fontId="3" fillId="0" borderId="3" xfId="0" applyNumberFormat="1" applyFont="1" applyBorder="1"/>
    <xf numFmtId="4" fontId="3" fillId="0" borderId="29" xfId="0" applyNumberFormat="1" applyFont="1" applyBorder="1"/>
    <xf numFmtId="0" fontId="2" fillId="0" borderId="22" xfId="0" applyFont="1" applyBorder="1" applyAlignment="1">
      <alignment horizontal="right" vertical="center"/>
    </xf>
    <xf numFmtId="0" fontId="2" fillId="0" borderId="55" xfId="0" applyFont="1" applyBorder="1" applyAlignment="1">
      <alignment horizontal="right" vertical="center"/>
    </xf>
    <xf numFmtId="0" fontId="12" fillId="0" borderId="22" xfId="0" applyFont="1" applyBorder="1" applyAlignment="1">
      <alignment wrapText="1"/>
    </xf>
    <xf numFmtId="0" fontId="2" fillId="0" borderId="5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2" fillId="0" borderId="28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0" fontId="12" fillId="0" borderId="0" xfId="0" applyFont="1" applyAlignment="1">
      <alignment wrapText="1"/>
    </xf>
    <xf numFmtId="3" fontId="6" fillId="0" borderId="34" xfId="0" applyNumberFormat="1" applyFont="1" applyBorder="1"/>
    <xf numFmtId="0" fontId="9" fillId="3" borderId="48" xfId="0" applyFont="1" applyFill="1" applyBorder="1" applyAlignment="1">
      <alignment vertical="center"/>
    </xf>
    <xf numFmtId="0" fontId="9" fillId="3" borderId="32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3" fillId="0" borderId="2" xfId="0" applyFont="1" applyBorder="1"/>
    <xf numFmtId="3" fontId="4" fillId="0" borderId="28" xfId="0" applyNumberFormat="1" applyFont="1" applyBorder="1" applyAlignment="1">
      <alignment vertical="center"/>
    </xf>
    <xf numFmtId="0" fontId="2" fillId="0" borderId="30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3" fontId="4" fillId="0" borderId="4" xfId="0" applyNumberFormat="1" applyFont="1" applyBorder="1"/>
    <xf numFmtId="0" fontId="12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justify"/>
    </xf>
    <xf numFmtId="0" fontId="15" fillId="0" borderId="0" xfId="0" applyFont="1" applyAlignment="1">
      <alignment horizontal="justify"/>
    </xf>
    <xf numFmtId="0" fontId="2" fillId="0" borderId="13" xfId="0" quotePrefix="1" applyFont="1" applyBorder="1" applyAlignment="1">
      <alignment horizontal="center" vertical="center"/>
    </xf>
    <xf numFmtId="4" fontId="4" fillId="0" borderId="53" xfId="0" applyNumberFormat="1" applyFont="1" applyBorder="1" applyAlignment="1">
      <alignment horizontal="right"/>
    </xf>
    <xf numFmtId="0" fontId="16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2" borderId="37" xfId="0" applyFont="1" applyFill="1" applyBorder="1" applyAlignment="1">
      <alignment horizontal="center"/>
    </xf>
    <xf numFmtId="4" fontId="4" fillId="0" borderId="33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8" fillId="0" borderId="0" xfId="0" applyFont="1"/>
    <xf numFmtId="0" fontId="19" fillId="0" borderId="0" xfId="0" applyFont="1"/>
    <xf numFmtId="0" fontId="2" fillId="0" borderId="27" xfId="0" applyFont="1" applyBorder="1" applyAlignment="1">
      <alignment vertical="center" wrapText="1"/>
    </xf>
    <xf numFmtId="0" fontId="12" fillId="0" borderId="13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4" fontId="4" fillId="4" borderId="33" xfId="0" applyNumberFormat="1" applyFont="1" applyFill="1" applyBorder="1" applyAlignment="1">
      <alignment horizontal="right"/>
    </xf>
    <xf numFmtId="4" fontId="4" fillId="4" borderId="16" xfId="0" applyNumberFormat="1" applyFont="1" applyFill="1" applyBorder="1" applyAlignment="1">
      <alignment horizontal="right"/>
    </xf>
    <xf numFmtId="4" fontId="4" fillId="0" borderId="25" xfId="0" applyNumberFormat="1" applyFont="1" applyBorder="1" applyAlignment="1">
      <alignment vertical="center"/>
    </xf>
    <xf numFmtId="4" fontId="4" fillId="0" borderId="29" xfId="0" applyNumberFormat="1" applyFont="1" applyBorder="1"/>
    <xf numFmtId="0" fontId="18" fillId="0" borderId="0" xfId="0" applyFont="1" applyAlignment="1">
      <alignment horizontal="right"/>
    </xf>
    <xf numFmtId="0" fontId="5" fillId="2" borderId="57" xfId="0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4" fillId="0" borderId="2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" fontId="4" fillId="0" borderId="31" xfId="0" applyNumberFormat="1" applyFont="1" applyBorder="1"/>
    <xf numFmtId="4" fontId="6" fillId="0" borderId="28" xfId="0" applyNumberFormat="1" applyFont="1" applyBorder="1"/>
    <xf numFmtId="4" fontId="9" fillId="0" borderId="32" xfId="0" applyNumberFormat="1" applyFont="1" applyBorder="1"/>
    <xf numFmtId="0" fontId="2" fillId="0" borderId="16" xfId="0" quotePrefix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3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3" fillId="5" borderId="56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/>
    </xf>
    <xf numFmtId="0" fontId="8" fillId="3" borderId="39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8" fillId="3" borderId="46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47" xfId="0" applyFont="1" applyFill="1" applyBorder="1" applyAlignment="1">
      <alignment horizontal="center"/>
    </xf>
    <xf numFmtId="0" fontId="8" fillId="3" borderId="48" xfId="0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0" xfId="0" applyFont="1" applyBorder="1" applyAlignment="1">
      <alignment horizontal="center" wrapText="1"/>
    </xf>
    <xf numFmtId="0" fontId="5" fillId="2" borderId="41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J14" sqref="J14"/>
    </sheetView>
  </sheetViews>
  <sheetFormatPr defaultRowHeight="12.75"/>
  <cols>
    <col min="1" max="1" width="6.28515625" customWidth="1"/>
    <col min="4" max="4" width="32.85546875" customWidth="1"/>
    <col min="5" max="5" width="25.140625" customWidth="1"/>
    <col min="6" max="6" width="19.7109375" customWidth="1"/>
    <col min="7" max="7" width="17.5703125" customWidth="1"/>
  </cols>
  <sheetData>
    <row r="1" spans="1:7" ht="51.75" customHeight="1">
      <c r="F1" s="176"/>
      <c r="G1" s="14" t="s">
        <v>94</v>
      </c>
    </row>
    <row r="2" spans="1:7" ht="15.75">
      <c r="A2" s="210" t="s">
        <v>79</v>
      </c>
      <c r="B2" s="211"/>
      <c r="C2" s="211"/>
      <c r="D2" s="211"/>
      <c r="E2" s="211"/>
      <c r="F2" s="212"/>
    </row>
    <row r="3" spans="1:7" ht="20.25" customHeight="1">
      <c r="A3" s="177"/>
      <c r="B3" s="179"/>
      <c r="C3" s="179"/>
      <c r="D3" s="186" t="s">
        <v>85</v>
      </c>
      <c r="E3" s="179"/>
      <c r="F3" s="178"/>
    </row>
    <row r="4" spans="1:7" ht="17.25" customHeight="1">
      <c r="A4" s="185"/>
      <c r="B4" s="186"/>
      <c r="C4" s="186"/>
      <c r="D4" s="202" t="s">
        <v>95</v>
      </c>
      <c r="E4" s="186"/>
      <c r="F4" s="187"/>
    </row>
    <row r="5" spans="1:7" ht="24" customHeight="1" thickBot="1">
      <c r="A5" s="179"/>
      <c r="B5" s="179"/>
      <c r="C5" s="179"/>
      <c r="D5" s="186"/>
      <c r="E5" s="179"/>
      <c r="F5" s="197" t="s">
        <v>8</v>
      </c>
    </row>
    <row r="6" spans="1:7" ht="38.25" customHeight="1">
      <c r="A6" s="218" t="s">
        <v>0</v>
      </c>
      <c r="B6" s="220" t="s">
        <v>9</v>
      </c>
      <c r="C6" s="220" t="s">
        <v>10</v>
      </c>
      <c r="D6" s="222" t="s">
        <v>80</v>
      </c>
      <c r="E6" s="222" t="s">
        <v>86</v>
      </c>
      <c r="F6" s="216" t="s">
        <v>24</v>
      </c>
      <c r="G6" s="217"/>
    </row>
    <row r="7" spans="1:7" ht="15">
      <c r="A7" s="219"/>
      <c r="B7" s="221"/>
      <c r="C7" s="221"/>
      <c r="D7" s="223"/>
      <c r="E7" s="223"/>
      <c r="F7" s="183" t="s">
        <v>56</v>
      </c>
      <c r="G7" s="198" t="s">
        <v>57</v>
      </c>
    </row>
    <row r="8" spans="1:7" ht="14.25">
      <c r="A8" s="181">
        <v>1</v>
      </c>
      <c r="B8" s="182">
        <v>2</v>
      </c>
      <c r="C8" s="182">
        <v>3</v>
      </c>
      <c r="D8" s="182">
        <v>5</v>
      </c>
      <c r="E8" s="182">
        <v>6</v>
      </c>
      <c r="F8" s="199" t="s">
        <v>19</v>
      </c>
      <c r="G8" s="200" t="s">
        <v>20</v>
      </c>
    </row>
    <row r="9" spans="1:7" ht="48.75" customHeight="1">
      <c r="A9" s="181" t="s">
        <v>2</v>
      </c>
      <c r="B9" s="182">
        <v>801</v>
      </c>
      <c r="C9" s="182">
        <v>80104</v>
      </c>
      <c r="D9" s="192" t="s">
        <v>84</v>
      </c>
      <c r="E9" s="191" t="s">
        <v>54</v>
      </c>
      <c r="F9" s="194">
        <v>39000</v>
      </c>
      <c r="G9" s="193">
        <v>38847.379999999997</v>
      </c>
    </row>
    <row r="10" spans="1:7" ht="27" customHeight="1">
      <c r="A10" s="181" t="s">
        <v>3</v>
      </c>
      <c r="B10" s="182">
        <v>801</v>
      </c>
      <c r="C10" s="182">
        <v>80104</v>
      </c>
      <c r="D10" s="192" t="s">
        <v>83</v>
      </c>
      <c r="E10" s="191" t="s">
        <v>54</v>
      </c>
      <c r="F10" s="194">
        <v>8000</v>
      </c>
      <c r="G10" s="193">
        <v>6855.42</v>
      </c>
    </row>
    <row r="11" spans="1:7" ht="63" customHeight="1">
      <c r="A11" s="181" t="s">
        <v>2</v>
      </c>
      <c r="B11" s="182">
        <v>801</v>
      </c>
      <c r="C11" s="182">
        <v>80104</v>
      </c>
      <c r="D11" s="190" t="s">
        <v>82</v>
      </c>
      <c r="E11" s="191" t="s">
        <v>54</v>
      </c>
      <c r="F11" s="138">
        <v>118000</v>
      </c>
      <c r="G11" s="184">
        <v>117330.48</v>
      </c>
    </row>
    <row r="12" spans="1:7" ht="15" thickBot="1">
      <c r="A12" s="213" t="s">
        <v>25</v>
      </c>
      <c r="B12" s="214"/>
      <c r="C12" s="214"/>
      <c r="D12" s="215"/>
      <c r="E12" s="201"/>
      <c r="F12" s="195">
        <f>SUM(F9:F11)</f>
        <v>165000</v>
      </c>
      <c r="G12" s="196">
        <f>SUM(G9:G11)</f>
        <v>163033.28</v>
      </c>
    </row>
    <row r="14" spans="1:7">
      <c r="A14" s="180"/>
    </row>
  </sheetData>
  <mergeCells count="8">
    <mergeCell ref="A2:F2"/>
    <mergeCell ref="A12:D12"/>
    <mergeCell ref="F6:G6"/>
    <mergeCell ref="A6:A7"/>
    <mergeCell ref="B6:B7"/>
    <mergeCell ref="C6:C7"/>
    <mergeCell ref="D6:D7"/>
    <mergeCell ref="E6:E7"/>
  </mergeCells>
  <printOptions vertic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26"/>
  <sheetViews>
    <sheetView topLeftCell="C1" zoomScaleNormal="100" workbookViewId="0">
      <selection activeCell="C13" sqref="C13"/>
    </sheetView>
  </sheetViews>
  <sheetFormatPr defaultRowHeight="12.75"/>
  <cols>
    <col min="1" max="1" width="5" customWidth="1"/>
    <col min="2" max="2" width="5.85546875" customWidth="1"/>
    <col min="3" max="3" width="9.28515625" customWidth="1"/>
    <col min="4" max="4" width="37.5703125" customWidth="1"/>
    <col min="5" max="5" width="30.85546875" customWidth="1"/>
    <col min="6" max="7" width="16.28515625" customWidth="1"/>
  </cols>
  <sheetData>
    <row r="2" spans="1:7" ht="14.25">
      <c r="F2" s="14"/>
    </row>
    <row r="3" spans="1:7" ht="14.25">
      <c r="F3" s="14"/>
      <c r="G3" s="14" t="s">
        <v>92</v>
      </c>
    </row>
    <row r="4" spans="1:7" ht="15.75">
      <c r="B4" s="1" t="s">
        <v>76</v>
      </c>
      <c r="C4" s="1"/>
      <c r="D4" s="3"/>
      <c r="E4" s="3"/>
    </row>
    <row r="5" spans="1:7" ht="15.75">
      <c r="B5" s="1" t="s">
        <v>77</v>
      </c>
      <c r="C5" s="3"/>
      <c r="D5" s="2"/>
      <c r="E5" s="2"/>
    </row>
    <row r="6" spans="1:7" ht="15">
      <c r="B6" s="15" t="s">
        <v>78</v>
      </c>
      <c r="C6" s="15"/>
      <c r="D6" s="15"/>
      <c r="E6" s="15"/>
      <c r="F6" s="15"/>
    </row>
    <row r="7" spans="1:7" ht="15">
      <c r="B7" s="15"/>
      <c r="C7" s="15"/>
      <c r="D7" s="15" t="s">
        <v>96</v>
      </c>
      <c r="E7" s="15"/>
      <c r="F7" s="15"/>
    </row>
    <row r="8" spans="1:7" ht="15">
      <c r="B8" s="15"/>
      <c r="C8" s="15"/>
      <c r="D8" s="15"/>
      <c r="E8" s="15"/>
      <c r="F8" s="15"/>
    </row>
    <row r="9" spans="1:7" ht="13.5" thickBot="1">
      <c r="G9" s="188" t="s">
        <v>8</v>
      </c>
    </row>
    <row r="10" spans="1:7" ht="30.75" customHeight="1">
      <c r="A10" s="233" t="s">
        <v>0</v>
      </c>
      <c r="B10" s="231" t="s">
        <v>9</v>
      </c>
      <c r="C10" s="231" t="s">
        <v>10</v>
      </c>
      <c r="D10" s="229" t="s">
        <v>81</v>
      </c>
      <c r="E10" s="229" t="s">
        <v>40</v>
      </c>
      <c r="F10" s="224" t="s">
        <v>24</v>
      </c>
      <c r="G10" s="225"/>
    </row>
    <row r="11" spans="1:7" ht="15.75" thickBot="1">
      <c r="A11" s="234"/>
      <c r="B11" s="232"/>
      <c r="C11" s="232"/>
      <c r="D11" s="230"/>
      <c r="E11" s="230"/>
      <c r="F11" s="108" t="s">
        <v>56</v>
      </c>
      <c r="G11" s="110" t="s">
        <v>57</v>
      </c>
    </row>
    <row r="12" spans="1:7" ht="14.25">
      <c r="A12" s="20" t="s">
        <v>2</v>
      </c>
      <c r="B12" s="6" t="s">
        <v>3</v>
      </c>
      <c r="C12" s="21" t="s">
        <v>4</v>
      </c>
      <c r="D12" s="6" t="s">
        <v>5</v>
      </c>
      <c r="E12" s="21" t="s">
        <v>17</v>
      </c>
      <c r="F12" s="24" t="s">
        <v>18</v>
      </c>
      <c r="G12" s="109" t="s">
        <v>19</v>
      </c>
    </row>
    <row r="13" spans="1:7" ht="42" customHeight="1">
      <c r="A13" s="111" t="s">
        <v>2</v>
      </c>
      <c r="B13" s="174" t="s">
        <v>62</v>
      </c>
      <c r="C13" s="206" t="s">
        <v>63</v>
      </c>
      <c r="D13" s="119" t="s">
        <v>67</v>
      </c>
      <c r="E13" s="117" t="s">
        <v>64</v>
      </c>
      <c r="F13" s="120">
        <v>1500000</v>
      </c>
      <c r="G13" s="175">
        <v>1255945.1000000001</v>
      </c>
    </row>
    <row r="14" spans="1:7" ht="32.25" customHeight="1">
      <c r="A14" s="168" t="s">
        <v>4</v>
      </c>
      <c r="B14" s="115">
        <v>600</v>
      </c>
      <c r="C14" s="112">
        <v>60014</v>
      </c>
      <c r="D14" s="118" t="s">
        <v>66</v>
      </c>
      <c r="E14" s="32" t="s">
        <v>41</v>
      </c>
      <c r="F14" s="155">
        <v>350000</v>
      </c>
      <c r="G14" s="203">
        <v>235066.73</v>
      </c>
    </row>
    <row r="15" spans="1:7" ht="44.25" customHeight="1">
      <c r="A15" s="169" t="s">
        <v>5</v>
      </c>
      <c r="B15" s="150">
        <v>600</v>
      </c>
      <c r="C15" s="151">
        <v>60016</v>
      </c>
      <c r="D15" s="152" t="s">
        <v>68</v>
      </c>
      <c r="E15" s="153" t="s">
        <v>65</v>
      </c>
      <c r="F15" s="155">
        <v>50000</v>
      </c>
      <c r="G15" s="203">
        <v>50000</v>
      </c>
    </row>
    <row r="16" spans="1:7" ht="50.25" customHeight="1" thickBot="1">
      <c r="A16" s="154" t="s">
        <v>17</v>
      </c>
      <c r="B16" s="116">
        <v>851</v>
      </c>
      <c r="C16" s="116">
        <v>85154</v>
      </c>
      <c r="D16" s="171" t="s">
        <v>102</v>
      </c>
      <c r="E16" s="154" t="s">
        <v>72</v>
      </c>
      <c r="F16" s="156">
        <v>4000</v>
      </c>
      <c r="G16" s="170">
        <v>0</v>
      </c>
    </row>
    <row r="17" spans="1:7" ht="15.75" thickBot="1">
      <c r="A17" s="226" t="s">
        <v>25</v>
      </c>
      <c r="B17" s="227"/>
      <c r="C17" s="227"/>
      <c r="D17" s="227"/>
      <c r="E17" s="228"/>
      <c r="F17" s="113">
        <f>SUM(F13:F16)</f>
        <v>1904000</v>
      </c>
      <c r="G17" s="114">
        <f>SUM(G13:G16)</f>
        <v>1541011.83</v>
      </c>
    </row>
    <row r="20" spans="1:7" ht="18">
      <c r="D20" s="172"/>
    </row>
    <row r="21" spans="1:7" ht="18.75">
      <c r="D21" s="173"/>
    </row>
    <row r="22" spans="1:7" ht="18.75">
      <c r="D22" s="173"/>
    </row>
    <row r="25" spans="1:7" ht="14.25">
      <c r="C25" s="14"/>
    </row>
    <row r="26" spans="1:7" ht="14.25">
      <c r="C26" s="14"/>
    </row>
  </sheetData>
  <mergeCells count="7">
    <mergeCell ref="F10:G10"/>
    <mergeCell ref="A17:E17"/>
    <mergeCell ref="E10:E11"/>
    <mergeCell ref="D10:D11"/>
    <mergeCell ref="C10:C11"/>
    <mergeCell ref="B10:B11"/>
    <mergeCell ref="A10:A1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8"/>
  <sheetViews>
    <sheetView topLeftCell="A2" workbookViewId="0">
      <selection activeCell="E25" sqref="E25"/>
    </sheetView>
  </sheetViews>
  <sheetFormatPr defaultRowHeight="12.75"/>
  <cols>
    <col min="1" max="1" width="4.85546875" customWidth="1"/>
    <col min="2" max="2" width="7.28515625" customWidth="1"/>
    <col min="3" max="3" width="11" customWidth="1"/>
    <col min="4" max="4" width="36" customWidth="1"/>
    <col min="5" max="6" width="20.7109375" customWidth="1"/>
  </cols>
  <sheetData>
    <row r="1" spans="1:6" ht="14.25">
      <c r="F1" s="14"/>
    </row>
    <row r="4" spans="1:6" ht="14.25">
      <c r="F4" s="14" t="s">
        <v>91</v>
      </c>
    </row>
    <row r="5" spans="1:6" ht="15.75">
      <c r="B5" s="1" t="s">
        <v>31</v>
      </c>
      <c r="C5" s="3"/>
      <c r="D5" s="3"/>
    </row>
    <row r="6" spans="1:6" ht="15.75">
      <c r="B6" s="1"/>
      <c r="C6" s="3" t="s">
        <v>33</v>
      </c>
      <c r="D6" s="3"/>
    </row>
    <row r="7" spans="1:6" ht="15.75">
      <c r="B7" s="1"/>
      <c r="C7" s="3" t="s">
        <v>42</v>
      </c>
      <c r="D7" s="2"/>
    </row>
    <row r="8" spans="1:6" ht="15">
      <c r="B8" s="3" t="s">
        <v>69</v>
      </c>
      <c r="C8" s="3"/>
      <c r="D8" s="2"/>
    </row>
    <row r="9" spans="1:6" ht="15.75">
      <c r="B9" s="1"/>
      <c r="C9" s="1"/>
      <c r="D9" s="15" t="s">
        <v>97</v>
      </c>
    </row>
    <row r="10" spans="1:6" ht="15.75">
      <c r="B10" s="1"/>
      <c r="C10" s="1"/>
      <c r="D10" s="15"/>
    </row>
    <row r="11" spans="1:6" ht="15.75">
      <c r="B11" s="1"/>
      <c r="C11" s="1"/>
    </row>
    <row r="12" spans="1:6" ht="13.5" thickBot="1">
      <c r="F12" s="188" t="s">
        <v>8</v>
      </c>
    </row>
    <row r="13" spans="1:6" ht="31.5" customHeight="1">
      <c r="A13" s="233" t="s">
        <v>0</v>
      </c>
      <c r="B13" s="231" t="s">
        <v>9</v>
      </c>
      <c r="C13" s="231" t="s">
        <v>10</v>
      </c>
      <c r="D13" s="229" t="s">
        <v>81</v>
      </c>
      <c r="E13" s="235" t="s">
        <v>24</v>
      </c>
      <c r="F13" s="236"/>
    </row>
    <row r="14" spans="1:6" ht="21" customHeight="1" thickBot="1">
      <c r="A14" s="234"/>
      <c r="B14" s="232"/>
      <c r="C14" s="232"/>
      <c r="D14" s="230"/>
      <c r="E14" s="121" t="s">
        <v>56</v>
      </c>
      <c r="F14" s="127" t="s">
        <v>57</v>
      </c>
    </row>
    <row r="15" spans="1:6">
      <c r="A15" s="48" t="s">
        <v>2</v>
      </c>
      <c r="B15" s="36" t="s">
        <v>3</v>
      </c>
      <c r="C15" s="49" t="s">
        <v>4</v>
      </c>
      <c r="D15" s="36" t="s">
        <v>5</v>
      </c>
      <c r="E15" s="122" t="s">
        <v>17</v>
      </c>
      <c r="F15" s="38" t="s">
        <v>18</v>
      </c>
    </row>
    <row r="16" spans="1:6" ht="21.75" customHeight="1">
      <c r="A16" s="167" t="s">
        <v>2</v>
      </c>
      <c r="B16" s="29">
        <v>801</v>
      </c>
      <c r="C16" s="30">
        <v>80104</v>
      </c>
      <c r="D16" s="31" t="s">
        <v>54</v>
      </c>
      <c r="E16" s="125">
        <v>431300</v>
      </c>
      <c r="F16" s="128">
        <v>431203.63</v>
      </c>
    </row>
    <row r="17" spans="1:6" ht="15.75" thickBot="1">
      <c r="A17" s="123"/>
      <c r="B17" s="124"/>
      <c r="C17" s="124"/>
      <c r="D17" s="18" t="s">
        <v>25</v>
      </c>
      <c r="E17" s="126">
        <f>SUM(E16:E16)</f>
        <v>431300</v>
      </c>
      <c r="F17" s="129">
        <f>SUM(F16:F16)</f>
        <v>431203.63</v>
      </c>
    </row>
    <row r="18" spans="1:6">
      <c r="E18" s="13"/>
    </row>
  </sheetData>
  <mergeCells count="5">
    <mergeCell ref="D13:D14"/>
    <mergeCell ref="C13:C14"/>
    <mergeCell ref="B13:B14"/>
    <mergeCell ref="A13:A14"/>
    <mergeCell ref="E13:F13"/>
  </mergeCells>
  <phoneticPr fontId="0" type="noConversion"/>
  <pageMargins left="0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4:E15"/>
  <sheetViews>
    <sheetView workbookViewId="0">
      <selection activeCell="B7" sqref="B7"/>
    </sheetView>
  </sheetViews>
  <sheetFormatPr defaultRowHeight="12.75"/>
  <cols>
    <col min="1" max="1" width="6.5703125" customWidth="1"/>
    <col min="2" max="2" width="28" customWidth="1"/>
    <col min="3" max="3" width="13.7109375" customWidth="1"/>
    <col min="4" max="5" width="15.7109375" customWidth="1"/>
  </cols>
  <sheetData>
    <row r="4" spans="1:5" ht="14.25">
      <c r="E4" s="14" t="s">
        <v>87</v>
      </c>
    </row>
    <row r="5" spans="1:5" ht="15">
      <c r="B5" s="3" t="s">
        <v>75</v>
      </c>
    </row>
    <row r="6" spans="1:5" ht="15">
      <c r="B6" s="15" t="s">
        <v>52</v>
      </c>
    </row>
    <row r="7" spans="1:5" ht="15">
      <c r="B7" s="15" t="s">
        <v>98</v>
      </c>
    </row>
    <row r="8" spans="1:5" ht="15">
      <c r="B8" s="15"/>
    </row>
    <row r="9" spans="1:5" ht="13.5" thickBot="1">
      <c r="E9" s="188" t="s">
        <v>8</v>
      </c>
    </row>
    <row r="10" spans="1:5">
      <c r="A10" s="239" t="s">
        <v>0</v>
      </c>
      <c r="B10" s="237" t="s">
        <v>1</v>
      </c>
      <c r="C10" s="231" t="s">
        <v>7</v>
      </c>
      <c r="D10" s="241" t="s">
        <v>56</v>
      </c>
      <c r="E10" s="243" t="s">
        <v>57</v>
      </c>
    </row>
    <row r="11" spans="1:5" ht="13.5" thickBot="1">
      <c r="A11" s="240"/>
      <c r="B11" s="238"/>
      <c r="C11" s="232"/>
      <c r="D11" s="242"/>
      <c r="E11" s="244"/>
    </row>
    <row r="12" spans="1:5" ht="13.5" customHeight="1">
      <c r="A12" s="20" t="s">
        <v>2</v>
      </c>
      <c r="B12" s="21" t="s">
        <v>3</v>
      </c>
      <c r="C12" s="6" t="s">
        <v>4</v>
      </c>
      <c r="D12" s="103" t="s">
        <v>5</v>
      </c>
      <c r="E12" s="107" t="s">
        <v>17</v>
      </c>
    </row>
    <row r="13" spans="1:5" ht="21.75" customHeight="1" thickBot="1">
      <c r="A13" s="25"/>
      <c r="B13" s="26" t="s">
        <v>6</v>
      </c>
      <c r="C13" s="27"/>
      <c r="D13" s="104">
        <v>10052608</v>
      </c>
      <c r="E13" s="129">
        <v>10052608.220000001</v>
      </c>
    </row>
    <row r="14" spans="1:5" ht="43.5" customHeight="1" thickBot="1">
      <c r="A14" s="33" t="s">
        <v>2</v>
      </c>
      <c r="B14" s="34" t="s">
        <v>29</v>
      </c>
      <c r="C14" s="35">
        <v>957</v>
      </c>
      <c r="D14" s="105">
        <f>D13</f>
        <v>10052608</v>
      </c>
      <c r="E14" s="106">
        <f>E13</f>
        <v>10052608.220000001</v>
      </c>
    </row>
    <row r="15" spans="1:5" ht="14.25">
      <c r="A15" s="4"/>
      <c r="B15" s="28"/>
      <c r="C15" s="7"/>
      <c r="D15" s="28"/>
    </row>
  </sheetData>
  <mergeCells count="5">
    <mergeCell ref="C10:C11"/>
    <mergeCell ref="B10:B11"/>
    <mergeCell ref="A10:A11"/>
    <mergeCell ref="D10:D11"/>
    <mergeCell ref="E10:E11"/>
  </mergeCells>
  <phoneticPr fontId="0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2"/>
  <sheetViews>
    <sheetView tabSelected="1" topLeftCell="A5" workbookViewId="0">
      <selection activeCell="I14" sqref="I14"/>
    </sheetView>
  </sheetViews>
  <sheetFormatPr defaultRowHeight="12.75"/>
  <cols>
    <col min="1" max="1" width="5.85546875" customWidth="1"/>
    <col min="2" max="2" width="9.42578125" customWidth="1"/>
    <col min="3" max="3" width="13.5703125" customWidth="1"/>
    <col min="4" max="4" width="13.42578125" customWidth="1"/>
    <col min="5" max="5" width="14.140625" customWidth="1"/>
    <col min="6" max="6" width="13.5703125" customWidth="1"/>
    <col min="7" max="7" width="11.7109375" customWidth="1"/>
    <col min="8" max="8" width="13.42578125" customWidth="1"/>
    <col min="9" max="9" width="13" customWidth="1"/>
    <col min="10" max="10" width="11.140625" customWidth="1"/>
    <col min="11" max="11" width="11.5703125" customWidth="1"/>
    <col min="12" max="12" width="10.7109375" customWidth="1"/>
  </cols>
  <sheetData>
    <row r="1" spans="1:15" ht="14.25">
      <c r="K1" s="14" t="s">
        <v>88</v>
      </c>
    </row>
    <row r="4" spans="1:15" ht="15">
      <c r="A4" s="2"/>
      <c r="B4" s="3"/>
      <c r="C4" s="2"/>
      <c r="D4" s="2"/>
      <c r="E4" s="3" t="s">
        <v>35</v>
      </c>
      <c r="F4" s="2"/>
      <c r="G4" s="2"/>
      <c r="H4" s="3"/>
      <c r="I4" s="2"/>
      <c r="J4" s="2"/>
      <c r="K4" s="2"/>
      <c r="L4" s="2"/>
    </row>
    <row r="5" spans="1:15" ht="15">
      <c r="A5" s="2"/>
      <c r="B5" s="3"/>
      <c r="C5" s="15"/>
      <c r="D5" s="15" t="s">
        <v>49</v>
      </c>
      <c r="E5" s="15"/>
      <c r="F5" s="15"/>
      <c r="G5" s="15"/>
      <c r="H5" s="15"/>
      <c r="I5" s="15"/>
      <c r="J5" s="2"/>
      <c r="K5" s="2"/>
      <c r="L5" s="2"/>
    </row>
    <row r="6" spans="1:15" ht="15">
      <c r="A6" s="3" t="s">
        <v>51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5" ht="15">
      <c r="A7" s="3"/>
      <c r="B7" s="2"/>
      <c r="C7" s="2"/>
      <c r="D7" s="207" t="s">
        <v>99</v>
      </c>
      <c r="E7" s="208"/>
      <c r="F7" s="15"/>
      <c r="G7" s="2"/>
      <c r="H7" s="15"/>
      <c r="I7" s="2"/>
      <c r="J7" s="2"/>
      <c r="K7" s="2"/>
      <c r="L7" s="2"/>
    </row>
    <row r="8" spans="1:15" ht="15" thickBot="1">
      <c r="A8" s="2"/>
      <c r="B8" s="2"/>
      <c r="C8" s="2"/>
      <c r="D8" s="2"/>
      <c r="E8" s="2"/>
      <c r="F8" s="2"/>
      <c r="G8" s="2"/>
      <c r="H8" s="2"/>
      <c r="I8" s="2"/>
      <c r="J8" s="2"/>
      <c r="K8" s="189" t="s">
        <v>8</v>
      </c>
      <c r="L8" s="2"/>
    </row>
    <row r="9" spans="1:15">
      <c r="A9" s="40"/>
      <c r="B9" s="41"/>
      <c r="C9" s="245" t="s">
        <v>59</v>
      </c>
      <c r="D9" s="246"/>
      <c r="E9" s="245" t="s">
        <v>12</v>
      </c>
      <c r="F9" s="246"/>
      <c r="G9" s="245" t="s">
        <v>60</v>
      </c>
      <c r="H9" s="251"/>
      <c r="I9" s="251"/>
      <c r="J9" s="251"/>
      <c r="K9" s="251"/>
      <c r="L9" s="253"/>
    </row>
    <row r="10" spans="1:15">
      <c r="A10" s="84"/>
      <c r="B10" s="85"/>
      <c r="C10" s="247"/>
      <c r="D10" s="248"/>
      <c r="E10" s="247"/>
      <c r="F10" s="248"/>
      <c r="G10" s="247"/>
      <c r="H10" s="252"/>
      <c r="I10" s="252"/>
      <c r="J10" s="252"/>
      <c r="K10" s="252"/>
      <c r="L10" s="254"/>
    </row>
    <row r="11" spans="1:15" ht="12" customHeight="1">
      <c r="A11" s="84"/>
      <c r="B11" s="85"/>
      <c r="C11" s="249"/>
      <c r="D11" s="250"/>
      <c r="E11" s="249"/>
      <c r="F11" s="250"/>
      <c r="G11" s="85"/>
      <c r="H11" s="86" t="s">
        <v>48</v>
      </c>
      <c r="I11" s="86"/>
      <c r="J11" s="87"/>
      <c r="K11" s="87"/>
      <c r="L11" s="159"/>
    </row>
    <row r="12" spans="1:15" ht="188.25" customHeight="1" thickBot="1">
      <c r="A12" s="163" t="s">
        <v>9</v>
      </c>
      <c r="B12" s="164" t="s">
        <v>10</v>
      </c>
      <c r="C12" s="94" t="s">
        <v>56</v>
      </c>
      <c r="D12" s="162" t="s">
        <v>57</v>
      </c>
      <c r="E12" s="94" t="s">
        <v>56</v>
      </c>
      <c r="F12" s="93" t="s">
        <v>57</v>
      </c>
      <c r="G12" s="161" t="s">
        <v>14</v>
      </c>
      <c r="H12" s="88" t="s">
        <v>38</v>
      </c>
      <c r="I12" s="90" t="s">
        <v>43</v>
      </c>
      <c r="J12" s="89" t="s">
        <v>44</v>
      </c>
      <c r="K12" s="91" t="s">
        <v>45</v>
      </c>
      <c r="L12" s="160" t="s">
        <v>15</v>
      </c>
      <c r="O12" s="42"/>
    </row>
    <row r="13" spans="1:15" ht="11.25" customHeight="1">
      <c r="A13" s="48" t="s">
        <v>2</v>
      </c>
      <c r="B13" s="36" t="s">
        <v>3</v>
      </c>
      <c r="C13" s="39" t="s">
        <v>4</v>
      </c>
      <c r="D13" s="39" t="s">
        <v>5</v>
      </c>
      <c r="E13" s="37" t="s">
        <v>17</v>
      </c>
      <c r="F13" s="209" t="s">
        <v>18</v>
      </c>
      <c r="G13" s="36" t="s">
        <v>19</v>
      </c>
      <c r="H13" s="39" t="s">
        <v>20</v>
      </c>
      <c r="I13" s="39" t="s">
        <v>46</v>
      </c>
      <c r="J13" s="36" t="s">
        <v>47</v>
      </c>
      <c r="K13" s="37" t="s">
        <v>55</v>
      </c>
      <c r="L13" s="38" t="s">
        <v>61</v>
      </c>
    </row>
    <row r="14" spans="1:15" ht="11.25" customHeight="1">
      <c r="A14" s="95" t="s">
        <v>62</v>
      </c>
      <c r="B14" s="96" t="s">
        <v>103</v>
      </c>
      <c r="C14" s="98">
        <v>270422.82</v>
      </c>
      <c r="D14" s="98">
        <v>241908.97</v>
      </c>
      <c r="E14" s="98">
        <v>270422.82</v>
      </c>
      <c r="F14" s="98">
        <v>241908.97</v>
      </c>
      <c r="G14" s="98">
        <v>241908.97</v>
      </c>
      <c r="H14" s="98">
        <v>2052.69</v>
      </c>
      <c r="I14" s="98">
        <f>G14-H14-J14</f>
        <v>239856.28</v>
      </c>
      <c r="J14" s="100">
        <v>0</v>
      </c>
      <c r="K14" s="99">
        <v>0</v>
      </c>
      <c r="L14" s="101">
        <v>0</v>
      </c>
    </row>
    <row r="15" spans="1:15">
      <c r="A15" s="92">
        <v>750</v>
      </c>
      <c r="B15" s="52">
        <v>75011</v>
      </c>
      <c r="C15" s="53">
        <v>84200</v>
      </c>
      <c r="D15" s="53">
        <v>84200</v>
      </c>
      <c r="E15" s="53">
        <v>84200</v>
      </c>
      <c r="F15" s="53">
        <v>84200</v>
      </c>
      <c r="G15" s="53">
        <v>84200</v>
      </c>
      <c r="H15" s="53">
        <v>79908.05</v>
      </c>
      <c r="I15" s="98">
        <f t="shared" ref="I15:I21" si="0">G15-H15-J15</f>
        <v>4291.9499999999971</v>
      </c>
      <c r="J15" s="158">
        <v>0</v>
      </c>
      <c r="K15" s="158">
        <v>0</v>
      </c>
      <c r="L15" s="55">
        <v>0</v>
      </c>
    </row>
    <row r="16" spans="1:15">
      <c r="A16" s="92">
        <v>750</v>
      </c>
      <c r="B16" s="52">
        <v>75056</v>
      </c>
      <c r="C16" s="53">
        <v>9657</v>
      </c>
      <c r="D16" s="53">
        <v>9125.9699999999993</v>
      </c>
      <c r="E16" s="53">
        <v>9657</v>
      </c>
      <c r="F16" s="53">
        <v>9125.9699999999993</v>
      </c>
      <c r="G16" s="53">
        <v>9125.9699999999993</v>
      </c>
      <c r="H16" s="53">
        <v>2850.37</v>
      </c>
      <c r="I16" s="98">
        <f t="shared" si="0"/>
        <v>275.59999999999945</v>
      </c>
      <c r="J16" s="158">
        <v>6000</v>
      </c>
      <c r="K16" s="158">
        <v>0</v>
      </c>
      <c r="L16" s="55">
        <v>0</v>
      </c>
    </row>
    <row r="17" spans="1:12">
      <c r="A17" s="92">
        <v>751</v>
      </c>
      <c r="B17" s="52">
        <v>75101</v>
      </c>
      <c r="C17" s="53">
        <v>1560</v>
      </c>
      <c r="D17" s="53">
        <v>1560</v>
      </c>
      <c r="E17" s="53">
        <v>1560</v>
      </c>
      <c r="F17" s="53">
        <v>1560</v>
      </c>
      <c r="G17" s="53">
        <v>1560</v>
      </c>
      <c r="H17" s="53">
        <v>1560</v>
      </c>
      <c r="I17" s="98">
        <f t="shared" si="0"/>
        <v>0</v>
      </c>
      <c r="J17" s="158">
        <v>0</v>
      </c>
      <c r="K17" s="158">
        <v>0</v>
      </c>
      <c r="L17" s="55">
        <v>0</v>
      </c>
    </row>
    <row r="18" spans="1:12">
      <c r="A18" s="92">
        <v>751</v>
      </c>
      <c r="B18" s="52">
        <v>75107</v>
      </c>
      <c r="C18" s="53">
        <v>16305</v>
      </c>
      <c r="D18" s="53">
        <v>16305</v>
      </c>
      <c r="E18" s="53">
        <v>16305</v>
      </c>
      <c r="F18" s="53">
        <v>16305</v>
      </c>
      <c r="G18" s="53">
        <v>16305</v>
      </c>
      <c r="H18" s="53">
        <v>6685.14</v>
      </c>
      <c r="I18" s="98">
        <f t="shared" si="0"/>
        <v>2419.8600000000006</v>
      </c>
      <c r="J18" s="64">
        <v>7200</v>
      </c>
      <c r="K18" s="158">
        <v>0</v>
      </c>
      <c r="L18" s="55">
        <v>0</v>
      </c>
    </row>
    <row r="19" spans="1:12">
      <c r="A19" s="92">
        <v>751</v>
      </c>
      <c r="B19" s="52">
        <v>75109</v>
      </c>
      <c r="C19" s="53">
        <v>29696</v>
      </c>
      <c r="D19" s="53">
        <v>26466</v>
      </c>
      <c r="E19" s="53">
        <v>29696</v>
      </c>
      <c r="F19" s="53">
        <v>26466</v>
      </c>
      <c r="G19" s="53">
        <v>26466</v>
      </c>
      <c r="H19" s="53">
        <v>8878.4599999999991</v>
      </c>
      <c r="I19" s="98">
        <f t="shared" si="0"/>
        <v>4477.5400000000009</v>
      </c>
      <c r="J19" s="64">
        <v>13110</v>
      </c>
      <c r="K19" s="158">
        <v>0</v>
      </c>
      <c r="L19" s="55">
        <v>0</v>
      </c>
    </row>
    <row r="20" spans="1:12">
      <c r="A20" s="92">
        <v>852</v>
      </c>
      <c r="B20" s="52">
        <v>85212</v>
      </c>
      <c r="C20" s="53">
        <v>2127000</v>
      </c>
      <c r="D20" s="53">
        <v>2126243.65</v>
      </c>
      <c r="E20" s="53">
        <v>2127000</v>
      </c>
      <c r="F20" s="53">
        <v>2126243.65</v>
      </c>
      <c r="G20" s="53">
        <v>2126243.65</v>
      </c>
      <c r="H20" s="53">
        <v>80517.399999999994</v>
      </c>
      <c r="I20" s="98">
        <f t="shared" si="0"/>
        <v>1050103.3500000001</v>
      </c>
      <c r="J20" s="64">
        <v>995622.9</v>
      </c>
      <c r="K20" s="158">
        <v>0</v>
      </c>
      <c r="L20" s="55">
        <v>0</v>
      </c>
    </row>
    <row r="21" spans="1:12">
      <c r="A21" s="92">
        <v>852</v>
      </c>
      <c r="B21" s="52">
        <v>85213</v>
      </c>
      <c r="C21" s="53">
        <v>6238</v>
      </c>
      <c r="D21" s="53">
        <v>6238</v>
      </c>
      <c r="E21" s="53">
        <v>6238</v>
      </c>
      <c r="F21" s="53">
        <v>6238</v>
      </c>
      <c r="G21" s="53">
        <v>6238</v>
      </c>
      <c r="H21" s="53">
        <v>6238</v>
      </c>
      <c r="I21" s="98">
        <f t="shared" si="0"/>
        <v>0</v>
      </c>
      <c r="J21" s="158">
        <v>0</v>
      </c>
      <c r="K21" s="158">
        <v>0</v>
      </c>
      <c r="L21" s="55">
        <v>0</v>
      </c>
    </row>
    <row r="22" spans="1:12" ht="13.5" thickBot="1">
      <c r="A22" s="165" t="s">
        <v>16</v>
      </c>
      <c r="B22" s="59"/>
      <c r="C22" s="97">
        <f>SUM(C14:C21)</f>
        <v>2545078.8199999998</v>
      </c>
      <c r="D22" s="61">
        <f>SUM(D14:D21)</f>
        <v>2512047.59</v>
      </c>
      <c r="E22" s="61">
        <f t="shared" ref="E22:L22" si="1">SUM(E14:E21)</f>
        <v>2545078.8199999998</v>
      </c>
      <c r="F22" s="61">
        <f t="shared" si="1"/>
        <v>2512047.59</v>
      </c>
      <c r="G22" s="61">
        <f t="shared" si="1"/>
        <v>2512047.59</v>
      </c>
      <c r="H22" s="61">
        <f t="shared" si="1"/>
        <v>188690.11</v>
      </c>
      <c r="I22" s="61">
        <f t="shared" si="1"/>
        <v>1301424.58</v>
      </c>
      <c r="J22" s="61">
        <f t="shared" si="1"/>
        <v>1021932.9</v>
      </c>
      <c r="K22" s="61">
        <f t="shared" si="1"/>
        <v>0</v>
      </c>
      <c r="L22" s="61">
        <f t="shared" si="1"/>
        <v>0</v>
      </c>
    </row>
  </sheetData>
  <mergeCells count="4">
    <mergeCell ref="C9:D11"/>
    <mergeCell ref="E9:F11"/>
    <mergeCell ref="G9:K10"/>
    <mergeCell ref="L9:L10"/>
  </mergeCells>
  <phoneticPr fontId="0" type="noConversion"/>
  <printOptions horizontalCentered="1" verticalCentered="1"/>
  <pageMargins left="0" right="0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H12" sqref="H12"/>
    </sheetView>
  </sheetViews>
  <sheetFormatPr defaultRowHeight="12.75"/>
  <cols>
    <col min="1" max="1" width="5.7109375" customWidth="1"/>
    <col min="2" max="2" width="6.7109375" customWidth="1"/>
    <col min="3" max="3" width="10" customWidth="1"/>
    <col min="4" max="4" width="43.5703125" customWidth="1"/>
    <col min="5" max="5" width="17.7109375" customWidth="1"/>
    <col min="6" max="6" width="16.7109375" customWidth="1"/>
  </cols>
  <sheetData>
    <row r="1" spans="1:10">
      <c r="D1" s="10"/>
    </row>
    <row r="4" spans="1:10" ht="14.25">
      <c r="A4" s="14"/>
      <c r="B4" s="14"/>
      <c r="C4" s="14"/>
      <c r="D4" s="14"/>
      <c r="E4" s="14"/>
      <c r="F4" s="14" t="s">
        <v>93</v>
      </c>
    </row>
    <row r="5" spans="1:10" ht="15" customHeight="1">
      <c r="A5" s="14"/>
      <c r="B5" s="15" t="s">
        <v>74</v>
      </c>
      <c r="C5" s="15"/>
      <c r="D5" s="15"/>
      <c r="E5" s="14"/>
    </row>
    <row r="6" spans="1:10" ht="15" customHeight="1">
      <c r="A6" s="14"/>
      <c r="B6" s="15"/>
      <c r="C6" s="15" t="s">
        <v>34</v>
      </c>
      <c r="D6" s="15"/>
      <c r="E6" s="14"/>
    </row>
    <row r="7" spans="1:10" ht="15" customHeight="1">
      <c r="A7" s="14"/>
      <c r="B7" s="15"/>
      <c r="C7" s="15" t="s">
        <v>30</v>
      </c>
      <c r="D7" s="14"/>
      <c r="E7" s="14"/>
    </row>
    <row r="8" spans="1:10" ht="15" customHeight="1">
      <c r="A8" s="14"/>
      <c r="B8" s="14"/>
      <c r="C8" s="15" t="s">
        <v>71</v>
      </c>
      <c r="D8" s="15"/>
      <c r="E8" s="14"/>
    </row>
    <row r="9" spans="1:10" ht="15" customHeight="1">
      <c r="A9" s="14"/>
      <c r="B9" s="14"/>
      <c r="C9" s="15"/>
      <c r="D9" s="207" t="s">
        <v>97</v>
      </c>
      <c r="E9" s="14"/>
    </row>
    <row r="10" spans="1:10" ht="15" thickBot="1">
      <c r="A10" s="14"/>
      <c r="B10" s="14"/>
      <c r="C10" s="14"/>
      <c r="D10" s="14"/>
      <c r="E10" s="14"/>
      <c r="F10" s="189" t="s">
        <v>8</v>
      </c>
      <c r="J10" s="19"/>
    </row>
    <row r="11" spans="1:10" ht="21.75" customHeight="1">
      <c r="A11" s="260" t="s">
        <v>0</v>
      </c>
      <c r="B11" s="262" t="s">
        <v>9</v>
      </c>
      <c r="C11" s="262" t="s">
        <v>10</v>
      </c>
      <c r="D11" s="264" t="s">
        <v>81</v>
      </c>
      <c r="E11" s="255" t="s">
        <v>24</v>
      </c>
      <c r="F11" s="256"/>
    </row>
    <row r="12" spans="1:10" ht="24.75" customHeight="1" thickBot="1">
      <c r="A12" s="261"/>
      <c r="B12" s="263"/>
      <c r="C12" s="263"/>
      <c r="D12" s="265"/>
      <c r="E12" s="130" t="s">
        <v>56</v>
      </c>
      <c r="F12" s="131" t="s">
        <v>57</v>
      </c>
    </row>
    <row r="13" spans="1:10">
      <c r="A13" s="132" t="s">
        <v>2</v>
      </c>
      <c r="B13" s="133" t="s">
        <v>3</v>
      </c>
      <c r="C13" s="134" t="s">
        <v>4</v>
      </c>
      <c r="D13" s="133" t="s">
        <v>5</v>
      </c>
      <c r="E13" s="135" t="s">
        <v>17</v>
      </c>
      <c r="F13" s="136" t="s">
        <v>18</v>
      </c>
    </row>
    <row r="14" spans="1:10" ht="28.5" customHeight="1">
      <c r="A14" s="16" t="s">
        <v>2</v>
      </c>
      <c r="B14" s="43">
        <v>851</v>
      </c>
      <c r="C14" s="44">
        <v>85154</v>
      </c>
      <c r="D14" s="17" t="s">
        <v>26</v>
      </c>
      <c r="E14" s="139">
        <v>22000</v>
      </c>
      <c r="F14" s="143">
        <v>22000</v>
      </c>
    </row>
    <row r="15" spans="1:10" ht="33" customHeight="1">
      <c r="A15" s="16" t="s">
        <v>3</v>
      </c>
      <c r="B15" s="43">
        <v>851</v>
      </c>
      <c r="C15" s="43">
        <v>85154</v>
      </c>
      <c r="D15" s="17" t="s">
        <v>39</v>
      </c>
      <c r="E15" s="140">
        <v>33000</v>
      </c>
      <c r="F15" s="143">
        <v>33000</v>
      </c>
    </row>
    <row r="16" spans="1:10" ht="42.75" customHeight="1">
      <c r="A16" s="16" t="s">
        <v>4</v>
      </c>
      <c r="B16" s="43">
        <v>851</v>
      </c>
      <c r="C16" s="43">
        <v>85154</v>
      </c>
      <c r="D16" s="137" t="s">
        <v>70</v>
      </c>
      <c r="E16" s="140">
        <v>31000</v>
      </c>
      <c r="F16" s="143">
        <v>24800</v>
      </c>
    </row>
    <row r="17" spans="1:6" ht="29.25" customHeight="1">
      <c r="A17" s="16" t="s">
        <v>5</v>
      </c>
      <c r="B17" s="43">
        <v>851</v>
      </c>
      <c r="C17" s="43">
        <v>85195</v>
      </c>
      <c r="D17" s="157" t="s">
        <v>73</v>
      </c>
      <c r="E17" s="140">
        <v>15000</v>
      </c>
      <c r="F17" s="143">
        <v>15000</v>
      </c>
    </row>
    <row r="18" spans="1:6" ht="26.25" customHeight="1">
      <c r="A18" s="16" t="s">
        <v>17</v>
      </c>
      <c r="B18" s="43">
        <v>852</v>
      </c>
      <c r="C18" s="43">
        <v>85203</v>
      </c>
      <c r="D18" s="17" t="s">
        <v>39</v>
      </c>
      <c r="E18" s="140">
        <v>32000</v>
      </c>
      <c r="F18" s="143">
        <v>32000</v>
      </c>
    </row>
    <row r="19" spans="1:6" ht="21.75" customHeight="1">
      <c r="A19" s="16" t="s">
        <v>18</v>
      </c>
      <c r="B19" s="43">
        <v>852</v>
      </c>
      <c r="C19" s="43">
        <v>85295</v>
      </c>
      <c r="D19" s="17" t="s">
        <v>26</v>
      </c>
      <c r="E19" s="140">
        <v>15500</v>
      </c>
      <c r="F19" s="143">
        <v>15500</v>
      </c>
    </row>
    <row r="20" spans="1:6" ht="24" customHeight="1">
      <c r="A20" s="16" t="s">
        <v>19</v>
      </c>
      <c r="B20" s="45">
        <v>921</v>
      </c>
      <c r="C20" s="46">
        <v>92120</v>
      </c>
      <c r="D20" s="47" t="s">
        <v>27</v>
      </c>
      <c r="E20" s="141">
        <v>75000</v>
      </c>
      <c r="F20" s="166">
        <v>0</v>
      </c>
    </row>
    <row r="21" spans="1:6" ht="27.75" customHeight="1">
      <c r="A21" s="16" t="s">
        <v>20</v>
      </c>
      <c r="B21" s="43">
        <v>926</v>
      </c>
      <c r="C21" s="44">
        <v>92605</v>
      </c>
      <c r="D21" s="17" t="s">
        <v>50</v>
      </c>
      <c r="E21" s="139">
        <v>319000</v>
      </c>
      <c r="F21" s="143">
        <v>315945</v>
      </c>
    </row>
    <row r="22" spans="1:6" ht="20.25" customHeight="1" thickBot="1">
      <c r="A22" s="257" t="s">
        <v>25</v>
      </c>
      <c r="B22" s="258"/>
      <c r="C22" s="258"/>
      <c r="D22" s="259"/>
      <c r="E22" s="142">
        <f>SUM(E14:E21)</f>
        <v>542500</v>
      </c>
      <c r="F22" s="129">
        <f>SUM(F14:F21)</f>
        <v>458245</v>
      </c>
    </row>
  </sheetData>
  <mergeCells count="6">
    <mergeCell ref="E11:F11"/>
    <mergeCell ref="A22:D22"/>
    <mergeCell ref="A11:A12"/>
    <mergeCell ref="B11:B12"/>
    <mergeCell ref="C11:C12"/>
    <mergeCell ref="D11:D12"/>
  </mergeCells>
  <phoneticPr fontId="0" type="noConversion"/>
  <printOptions horizontalCentered="1"/>
  <pageMargins left="0" right="0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5:F17"/>
  <sheetViews>
    <sheetView workbookViewId="0">
      <selection activeCell="I14" sqref="I14"/>
    </sheetView>
  </sheetViews>
  <sheetFormatPr defaultRowHeight="12.75"/>
  <cols>
    <col min="1" max="1" width="5" customWidth="1"/>
    <col min="2" max="2" width="7.5703125" customWidth="1"/>
    <col min="3" max="3" width="10.85546875" customWidth="1"/>
    <col min="4" max="4" width="38.140625" customWidth="1"/>
    <col min="5" max="5" width="18" customWidth="1"/>
    <col min="6" max="6" width="15.85546875" customWidth="1"/>
  </cols>
  <sheetData>
    <row r="5" spans="1:6" ht="14.25">
      <c r="F5" s="14" t="s">
        <v>90</v>
      </c>
    </row>
    <row r="7" spans="1:6" ht="15.75">
      <c r="B7" s="1" t="s">
        <v>53</v>
      </c>
      <c r="C7" s="1"/>
    </row>
    <row r="8" spans="1:6" ht="15">
      <c r="C8" s="15" t="s">
        <v>32</v>
      </c>
      <c r="D8" s="15"/>
    </row>
    <row r="9" spans="1:6" ht="15">
      <c r="C9" s="15"/>
      <c r="D9" s="207" t="s">
        <v>100</v>
      </c>
    </row>
    <row r="10" spans="1:6" ht="15">
      <c r="C10" s="15"/>
      <c r="D10" s="15"/>
    </row>
    <row r="11" spans="1:6" ht="15">
      <c r="C11" s="15"/>
      <c r="D11" s="15"/>
    </row>
    <row r="12" spans="1:6" ht="13.5" thickBot="1">
      <c r="F12" s="188" t="s">
        <v>8</v>
      </c>
    </row>
    <row r="13" spans="1:6" ht="30" customHeight="1">
      <c r="A13" s="270" t="s">
        <v>0</v>
      </c>
      <c r="B13" s="268" t="s">
        <v>9</v>
      </c>
      <c r="C13" s="268" t="s">
        <v>10</v>
      </c>
      <c r="D13" s="268" t="s">
        <v>23</v>
      </c>
      <c r="E13" s="266" t="s">
        <v>24</v>
      </c>
      <c r="F13" s="267"/>
    </row>
    <row r="14" spans="1:6" ht="19.5" customHeight="1" thickBot="1">
      <c r="A14" s="271"/>
      <c r="B14" s="269"/>
      <c r="C14" s="269"/>
      <c r="D14" s="269"/>
      <c r="E14" s="145" t="s">
        <v>56</v>
      </c>
      <c r="F14" s="146" t="s">
        <v>57</v>
      </c>
    </row>
    <row r="15" spans="1:6" ht="12.75" customHeight="1">
      <c r="A15" s="144" t="s">
        <v>2</v>
      </c>
      <c r="B15" s="39" t="s">
        <v>3</v>
      </c>
      <c r="C15" s="122" t="s">
        <v>4</v>
      </c>
      <c r="D15" s="39" t="s">
        <v>5</v>
      </c>
      <c r="E15" s="122" t="s">
        <v>17</v>
      </c>
      <c r="F15" s="38" t="s">
        <v>18</v>
      </c>
    </row>
    <row r="16" spans="1:6" ht="31.5" customHeight="1">
      <c r="A16" s="11" t="s">
        <v>2</v>
      </c>
      <c r="B16" s="8">
        <v>921</v>
      </c>
      <c r="C16" s="12">
        <v>92116</v>
      </c>
      <c r="D16" s="22" t="s">
        <v>28</v>
      </c>
      <c r="E16" s="147">
        <v>130000</v>
      </c>
      <c r="F16" s="128">
        <v>130000</v>
      </c>
    </row>
    <row r="17" spans="1:6" ht="22.5" customHeight="1" thickBot="1">
      <c r="A17" s="9"/>
      <c r="B17" s="23"/>
      <c r="C17" s="23"/>
      <c r="D17" s="5" t="s">
        <v>25</v>
      </c>
      <c r="E17" s="148">
        <f>SUM(E16:E16)</f>
        <v>130000</v>
      </c>
      <c r="F17" s="149">
        <f>SUM(F16)</f>
        <v>130000</v>
      </c>
    </row>
  </sheetData>
  <mergeCells count="5">
    <mergeCell ref="E13:F13"/>
    <mergeCell ref="D13:D14"/>
    <mergeCell ref="C13:C14"/>
    <mergeCell ref="A13:A14"/>
    <mergeCell ref="B13:B14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4:K19"/>
  <sheetViews>
    <sheetView topLeftCell="A3" workbookViewId="0">
      <selection activeCell="N13" sqref="N13"/>
    </sheetView>
  </sheetViews>
  <sheetFormatPr defaultRowHeight="12.75"/>
  <cols>
    <col min="1" max="1" width="5.7109375" customWidth="1"/>
    <col min="2" max="2" width="9.42578125" customWidth="1"/>
    <col min="3" max="3" width="13.140625" customWidth="1"/>
    <col min="4" max="4" width="12.85546875" customWidth="1"/>
    <col min="5" max="5" width="15.42578125" customWidth="1"/>
    <col min="6" max="6" width="16.42578125" customWidth="1"/>
    <col min="7" max="7" width="14.5703125" customWidth="1"/>
    <col min="8" max="8" width="15.85546875" customWidth="1"/>
    <col min="9" max="9" width="12" customWidth="1"/>
    <col min="10" max="10" width="13.7109375" customWidth="1"/>
    <col min="11" max="11" width="14.28515625" customWidth="1"/>
  </cols>
  <sheetData>
    <row r="4" spans="1:11" ht="14.25">
      <c r="J4" s="14" t="s">
        <v>89</v>
      </c>
    </row>
    <row r="6" spans="1:11" ht="15">
      <c r="A6" s="2"/>
      <c r="B6" s="3"/>
      <c r="C6" s="2"/>
      <c r="D6" s="2"/>
      <c r="E6" s="15" t="s">
        <v>36</v>
      </c>
      <c r="F6" s="15"/>
      <c r="G6" s="15"/>
      <c r="H6" s="2"/>
      <c r="I6" s="2"/>
      <c r="J6" s="2"/>
      <c r="K6" s="2"/>
    </row>
    <row r="7" spans="1:11" ht="15">
      <c r="A7" s="2"/>
      <c r="B7" s="3"/>
      <c r="C7" s="2"/>
      <c r="D7" s="2"/>
      <c r="E7" s="15" t="s">
        <v>37</v>
      </c>
      <c r="F7" s="15"/>
      <c r="G7" s="15"/>
      <c r="H7" s="2"/>
      <c r="I7" s="2"/>
      <c r="J7" s="2"/>
      <c r="K7" s="2"/>
    </row>
    <row r="8" spans="1:11" ht="15">
      <c r="A8" s="2"/>
      <c r="B8" s="3" t="s">
        <v>58</v>
      </c>
      <c r="C8" s="2"/>
      <c r="D8" s="2"/>
      <c r="E8" s="2"/>
      <c r="F8" s="2"/>
      <c r="G8" s="2"/>
      <c r="H8" s="2"/>
      <c r="I8" s="2"/>
      <c r="J8" s="2"/>
      <c r="K8" s="2"/>
    </row>
    <row r="9" spans="1:11" ht="15">
      <c r="A9" s="2"/>
      <c r="B9" s="2"/>
      <c r="C9" s="3" t="s">
        <v>22</v>
      </c>
      <c r="D9" s="3"/>
      <c r="E9" s="282" t="s">
        <v>101</v>
      </c>
      <c r="F9" s="282"/>
      <c r="G9" s="2"/>
      <c r="H9" s="2"/>
      <c r="I9" s="2"/>
      <c r="J9" s="2"/>
      <c r="K9" s="2"/>
    </row>
    <row r="10" spans="1:11" ht="15" thickBot="1">
      <c r="A10" s="2"/>
      <c r="B10" s="2"/>
      <c r="C10" s="2"/>
      <c r="D10" s="2"/>
      <c r="E10" s="2"/>
      <c r="F10" s="2"/>
      <c r="G10" s="2"/>
      <c r="H10" s="2"/>
      <c r="I10" s="2"/>
      <c r="J10" s="2"/>
      <c r="K10" s="189" t="s">
        <v>8</v>
      </c>
    </row>
    <row r="11" spans="1:11">
      <c r="A11" s="275" t="s">
        <v>9</v>
      </c>
      <c r="B11" s="73"/>
      <c r="C11" s="278" t="s">
        <v>11</v>
      </c>
      <c r="D11" s="279"/>
      <c r="E11" s="278" t="s">
        <v>12</v>
      </c>
      <c r="F11" s="279"/>
      <c r="G11" s="82" t="s">
        <v>13</v>
      </c>
      <c r="H11" s="77"/>
      <c r="I11" s="78"/>
      <c r="J11" s="79"/>
      <c r="K11" s="272" t="s">
        <v>15</v>
      </c>
    </row>
    <row r="12" spans="1:11" ht="12.75" customHeight="1">
      <c r="A12" s="276"/>
      <c r="B12" s="74"/>
      <c r="C12" s="280"/>
      <c r="D12" s="281"/>
      <c r="E12" s="280"/>
      <c r="F12" s="281"/>
      <c r="G12" s="83"/>
      <c r="H12" s="80"/>
      <c r="I12" s="80"/>
      <c r="J12" s="81"/>
      <c r="K12" s="273"/>
    </row>
    <row r="13" spans="1:11" ht="183" customHeight="1" thickBot="1">
      <c r="A13" s="277"/>
      <c r="B13" s="75" t="s">
        <v>10</v>
      </c>
      <c r="C13" s="69" t="s">
        <v>56</v>
      </c>
      <c r="D13" s="71" t="s">
        <v>57</v>
      </c>
      <c r="E13" s="69" t="s">
        <v>56</v>
      </c>
      <c r="F13" s="69" t="s">
        <v>57</v>
      </c>
      <c r="G13" s="72" t="s">
        <v>14</v>
      </c>
      <c r="H13" s="102" t="s">
        <v>38</v>
      </c>
      <c r="I13" s="91" t="s">
        <v>45</v>
      </c>
      <c r="J13" s="76" t="s">
        <v>21</v>
      </c>
      <c r="K13" s="274"/>
    </row>
    <row r="14" spans="1:11" ht="11.25" customHeight="1">
      <c r="A14" s="48" t="s">
        <v>2</v>
      </c>
      <c r="B14" s="36" t="s">
        <v>3</v>
      </c>
      <c r="C14" s="63" t="s">
        <v>4</v>
      </c>
      <c r="D14" s="36" t="s">
        <v>5</v>
      </c>
      <c r="E14" s="36" t="s">
        <v>17</v>
      </c>
      <c r="F14" s="68" t="s">
        <v>18</v>
      </c>
      <c r="G14" s="49" t="s">
        <v>19</v>
      </c>
      <c r="H14" s="63" t="s">
        <v>20</v>
      </c>
      <c r="I14" s="36" t="s">
        <v>46</v>
      </c>
      <c r="J14" s="36" t="s">
        <v>47</v>
      </c>
      <c r="K14" s="50" t="s">
        <v>55</v>
      </c>
    </row>
    <row r="15" spans="1:11">
      <c r="A15" s="51">
        <v>801</v>
      </c>
      <c r="B15" s="52">
        <v>80104</v>
      </c>
      <c r="C15" s="70">
        <v>70000</v>
      </c>
      <c r="D15" s="53">
        <v>19005.86</v>
      </c>
      <c r="E15" s="66">
        <v>70000</v>
      </c>
      <c r="F15" s="66">
        <v>19005.86</v>
      </c>
      <c r="G15" s="66">
        <v>19005.86</v>
      </c>
      <c r="H15" s="66">
        <v>19005.86</v>
      </c>
      <c r="I15" s="53">
        <v>0</v>
      </c>
      <c r="J15" s="54">
        <v>0</v>
      </c>
      <c r="K15" s="204">
        <v>0</v>
      </c>
    </row>
    <row r="16" spans="1:11">
      <c r="A16" s="65">
        <v>853</v>
      </c>
      <c r="B16" s="52">
        <v>85395</v>
      </c>
      <c r="C16" s="64">
        <v>112618</v>
      </c>
      <c r="D16" s="53">
        <v>111702.33</v>
      </c>
      <c r="E16" s="64">
        <v>112618</v>
      </c>
      <c r="F16" s="53">
        <v>111702.33</v>
      </c>
      <c r="G16" s="53">
        <v>111702.33</v>
      </c>
      <c r="H16" s="64">
        <v>0</v>
      </c>
      <c r="I16" s="53">
        <v>111702.33</v>
      </c>
      <c r="J16" s="54">
        <v>0</v>
      </c>
      <c r="K16" s="204">
        <v>0</v>
      </c>
    </row>
    <row r="17" spans="1:11">
      <c r="A17" s="56">
        <v>900</v>
      </c>
      <c r="B17" s="52">
        <v>90013</v>
      </c>
      <c r="C17" s="64">
        <v>0</v>
      </c>
      <c r="D17" s="53">
        <v>0</v>
      </c>
      <c r="E17" s="57">
        <v>1000000</v>
      </c>
      <c r="F17" s="53">
        <v>18094.580000000002</v>
      </c>
      <c r="G17" s="66">
        <v>0</v>
      </c>
      <c r="H17" s="57">
        <v>0</v>
      </c>
      <c r="I17" s="53">
        <v>0</v>
      </c>
      <c r="J17" s="54">
        <v>0</v>
      </c>
      <c r="K17" s="204">
        <v>18094.580000000002</v>
      </c>
    </row>
    <row r="18" spans="1:11" ht="13.5" thickBot="1">
      <c r="A18" s="58" t="s">
        <v>16</v>
      </c>
      <c r="B18" s="59"/>
      <c r="C18" s="60">
        <f t="shared" ref="C18:K18" si="0">SUM(C15:C17)</f>
        <v>182618</v>
      </c>
      <c r="D18" s="60">
        <f>SUM(D15:D17)</f>
        <v>130708.19</v>
      </c>
      <c r="E18" s="61">
        <f t="shared" si="0"/>
        <v>1182618</v>
      </c>
      <c r="F18" s="60">
        <f>SUM(F15:F17)</f>
        <v>148802.77000000002</v>
      </c>
      <c r="G18" s="67">
        <f t="shared" si="0"/>
        <v>130708.19</v>
      </c>
      <c r="H18" s="61">
        <f t="shared" si="0"/>
        <v>19005.86</v>
      </c>
      <c r="I18" s="60">
        <f>SUM(I15:I17)</f>
        <v>111702.33</v>
      </c>
      <c r="J18" s="62">
        <f t="shared" si="0"/>
        <v>0</v>
      </c>
      <c r="K18" s="205">
        <f t="shared" si="0"/>
        <v>18094.580000000002</v>
      </c>
    </row>
    <row r="19" spans="1:11">
      <c r="K19" s="13"/>
    </row>
  </sheetData>
  <mergeCells count="5">
    <mergeCell ref="K11:K13"/>
    <mergeCell ref="A11:A13"/>
    <mergeCell ref="C11:D12"/>
    <mergeCell ref="E11:F12"/>
    <mergeCell ref="E9:F9"/>
  </mergeCells>
  <phoneticPr fontId="0" type="noConversion"/>
  <printOptions horizontalCentered="1"/>
  <pageMargins left="0" right="0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dot.podm.sfp</vt:lpstr>
      <vt:lpstr>dotacje pomoc js</vt:lpstr>
      <vt:lpstr>dotacjec. s.f.p.</vt:lpstr>
      <vt:lpstr>Przychody-rozch</vt:lpstr>
      <vt:lpstr>zadania zlecone</vt:lpstr>
      <vt:lpstr>dotacje sekt.finansów</vt:lpstr>
      <vt:lpstr>dotacje podmiotowe</vt:lpstr>
      <vt:lpstr>Arkusz1</vt:lpstr>
      <vt:lpstr>porozumienia jst</vt:lpstr>
    </vt:vector>
  </TitlesOfParts>
  <Company>Urząd Gminy Kołbaskowo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Ostrowska</dc:creator>
  <cp:lastModifiedBy>Skarbnik</cp:lastModifiedBy>
  <cp:lastPrinted>2011-03-28T09:23:20Z</cp:lastPrinted>
  <dcterms:created xsi:type="dcterms:W3CDTF">2006-11-14T14:41:04Z</dcterms:created>
  <dcterms:modified xsi:type="dcterms:W3CDTF">2011-03-29T12:46:11Z</dcterms:modified>
</cp:coreProperties>
</file>