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465"/>
  </bookViews>
  <sheets>
    <sheet name="2011 r." sheetId="9" r:id="rId1"/>
  </sheets>
  <calcPr calcId="125725"/>
</workbook>
</file>

<file path=xl/calcChain.xml><?xml version="1.0" encoding="utf-8"?>
<calcChain xmlns="http://schemas.openxmlformats.org/spreadsheetml/2006/main">
  <c r="E81" i="9"/>
  <c r="E22"/>
  <c r="E50"/>
  <c r="E42"/>
  <c r="E36"/>
  <c r="E71"/>
  <c r="E28"/>
  <c r="E16"/>
  <c r="E13" s="1"/>
  <c r="E66"/>
  <c r="E63"/>
  <c r="E62" s="1"/>
  <c r="E55"/>
  <c r="E59"/>
  <c r="E57" s="1"/>
  <c r="E90"/>
  <c r="E89" s="1"/>
  <c r="E11"/>
  <c r="E38"/>
  <c r="E74"/>
  <c r="E31"/>
  <c r="E19"/>
  <c r="E80" l="1"/>
  <c r="E76"/>
  <c r="E78"/>
  <c r="E35"/>
  <c r="E34" s="1"/>
  <c r="E48"/>
  <c r="E46"/>
  <c r="E30"/>
  <c r="E27"/>
  <c r="E41"/>
  <c r="E65"/>
  <c r="E53"/>
  <c r="E52" l="1"/>
  <c r="E73"/>
  <c r="E70"/>
  <c r="E40"/>
  <c r="E45"/>
  <c r="E10"/>
  <c r="E69" l="1"/>
  <c r="E18"/>
  <c r="E93" s="1"/>
</calcChain>
</file>

<file path=xl/sharedStrings.xml><?xml version="1.0" encoding="utf-8"?>
<sst xmlns="http://schemas.openxmlformats.org/spreadsheetml/2006/main" count="155" uniqueCount="101">
  <si>
    <t>Dział</t>
  </si>
  <si>
    <t>x</t>
  </si>
  <si>
    <t>Ogółem</t>
  </si>
  <si>
    <t>Transport i łączność</t>
  </si>
  <si>
    <t>Oświata i wychowanie</t>
  </si>
  <si>
    <t xml:space="preserve">        budżetu Gminy Kołbaskowo</t>
  </si>
  <si>
    <t>Lp.</t>
  </si>
  <si>
    <t>Nazwa zadania</t>
  </si>
  <si>
    <t>1.</t>
  </si>
  <si>
    <t>Drogi publiczne gminne</t>
  </si>
  <si>
    <t>2.</t>
  </si>
  <si>
    <t>Pozostała działalność</t>
  </si>
  <si>
    <t>zakupy inwestycyjne</t>
  </si>
  <si>
    <t>Gospodarka gruntami, nieruchomościami</t>
  </si>
  <si>
    <t>Administracja publiczna</t>
  </si>
  <si>
    <t>Urzędy Gmin</t>
  </si>
  <si>
    <t>Szkoły podstawowe</t>
  </si>
  <si>
    <t>Pomoc społeczna</t>
  </si>
  <si>
    <t>Ośrodki Pomocy Społecznej</t>
  </si>
  <si>
    <t>Gospodarka komunalna i ochrona środowiska</t>
  </si>
  <si>
    <t>3.</t>
  </si>
  <si>
    <t>4.</t>
  </si>
  <si>
    <t>5.</t>
  </si>
  <si>
    <t>6.</t>
  </si>
  <si>
    <t>Gospodarka mieszkaniowa</t>
  </si>
  <si>
    <t>8.</t>
  </si>
  <si>
    <t>9.</t>
  </si>
  <si>
    <t>Kultura i ochrona dziedzictwa narodowego</t>
  </si>
  <si>
    <t>Domy i ośrodki kultury,świetlice i kluby</t>
  </si>
  <si>
    <t>Bezpieczeństwo i ochrona przeciwpożarowa</t>
  </si>
  <si>
    <t>Gimnazja</t>
  </si>
  <si>
    <t>Ochotnicze Straże Pożarne</t>
  </si>
  <si>
    <t>010</t>
  </si>
  <si>
    <t>01008</t>
  </si>
  <si>
    <t>01010</t>
  </si>
  <si>
    <t>Przebudowa dróg gminnych w m.Kurów</t>
  </si>
  <si>
    <t>Rolnictwo i łowiectwo</t>
  </si>
  <si>
    <t>Schroniska dla zwierząt</t>
  </si>
  <si>
    <t>Melioracje wodne</t>
  </si>
  <si>
    <t>Infrastruktura wodociągowa i sanitacyjna wsi</t>
  </si>
  <si>
    <t>Drogi publiczne powiatowe</t>
  </si>
  <si>
    <t>Poprawa jakości wody poprzez likwidację rur azbestowo-cementowych</t>
  </si>
  <si>
    <t>Turystyka</t>
  </si>
  <si>
    <t xml:space="preserve">        WYDATKI     INWESTYCYJNE</t>
  </si>
  <si>
    <t>Zakupy inwestycyjne</t>
  </si>
  <si>
    <t>Budowa gimnazjum na nieruchomości Zespołu Szkół  w Przecławiu</t>
  </si>
  <si>
    <t>Oświetlenie ulic</t>
  </si>
  <si>
    <t>11.</t>
  </si>
  <si>
    <t>Rozdział</t>
  </si>
  <si>
    <t>a)zakup gruntów</t>
  </si>
  <si>
    <t>a) zakup sprzętu komputerowego</t>
  </si>
  <si>
    <t xml:space="preserve">Budowa świetlicy wiejskiej w Barnisławiu </t>
  </si>
  <si>
    <t>Przebudowa budynku garażowego na świetlicę wiejską w Kołbaskowie</t>
  </si>
  <si>
    <t>Oświetlenie uliczne w miejsc.Kołbaskowo przy drodze Krajowej Nr 13</t>
  </si>
  <si>
    <t>Przebudowa budynku garażowego na strażnicę OSP w Kołbaskowie</t>
  </si>
  <si>
    <t>a) zakup przystanków autobusowych</t>
  </si>
  <si>
    <t>Infrastruktura łącząca dla polskich i niemieckich gmin i miast Mark Landin,Brüssow,Carmazow-Wallmow,Schenkenberg,Schönfeld,MescherinAngermünde Schwedt/Odra,Banie,Cedynia,Chojna,Gryfino,Kołbaskowo,Stare Czrnowo i Trzcinsko-Zdrój.</t>
  </si>
  <si>
    <t>Stołówki szkolne</t>
  </si>
  <si>
    <t>Pozostała dzialalność</t>
  </si>
  <si>
    <t xml:space="preserve">Zakupy inwestycyjne </t>
  </si>
  <si>
    <t>Przebudowa istniejącej kanalizacji melioracyjnej oraz deszczowej w m.Będargowo</t>
  </si>
  <si>
    <t>Rozbudowa oczyszczalni ścieków w Przecławiu</t>
  </si>
  <si>
    <t>Ponadgraniczne połączenie drogowe  Schwennenz-Ladenthin-Warnik-Będargowo w polsko-niemieckim obszarze rozwoju Odra-Nysa</t>
  </si>
  <si>
    <t>7.</t>
  </si>
  <si>
    <t>Przebudowa drogi gminnej z kanalizacją deszczową w m.Barnisław</t>
  </si>
  <si>
    <t>Modernizacja budynku po jednostce wojskowej w m.Kołbaskowo na mieszkania komunalne i socjalne</t>
  </si>
  <si>
    <t>Utrzymanie zieleni w miastach i gminach</t>
  </si>
  <si>
    <t>Lokalna strategia działania  dobre gminy w ramach Osi Leader</t>
  </si>
  <si>
    <t>Budowa świetlicy wiejskiej w Moczyłach</t>
  </si>
  <si>
    <t>Budowa świetlicy wiejskiej w Stobnie</t>
  </si>
  <si>
    <t>Budowa świetlicy wiejskiej w Siadle-Górnym</t>
  </si>
  <si>
    <t>Przebudowa  budynku na dz. 49/39 w m.Kurów na świetlicę wiejską</t>
  </si>
  <si>
    <t>Budowa skateparku w Przecławiu</t>
  </si>
  <si>
    <t>a)wykup sieci wodociagowych i sanitarnych</t>
  </si>
  <si>
    <t>10.</t>
  </si>
  <si>
    <t>Obiekty sportowe</t>
  </si>
  <si>
    <t>b) zakup samochodu osobowego</t>
  </si>
  <si>
    <t>w złotych</t>
  </si>
  <si>
    <t xml:space="preserve">               na  2011 r.</t>
  </si>
  <si>
    <t xml:space="preserve"> Plan  2011</t>
  </si>
  <si>
    <t>Przebudowa drogi powiatowej nr 0626Z Przylep-Ostoja-Rajkowo-Szczecin o długości około 2,852 km</t>
  </si>
  <si>
    <t>Szlak Orła Bielika na odcinku Ustowo-Pargowo etap I</t>
  </si>
  <si>
    <t xml:space="preserve">Budowa sygnalizacji świetlnej </t>
  </si>
  <si>
    <t xml:space="preserve">Termomodernizacja budynku Szkoły Podstawowej w Bedargowie </t>
  </si>
  <si>
    <t>a) zakup kserokopiarki</t>
  </si>
  <si>
    <t>Zespoły ekonomiczno-administracyjne szkół</t>
  </si>
  <si>
    <t xml:space="preserve">a) zakup komputera </t>
  </si>
  <si>
    <t>a) zakup taboretów gazowych</t>
  </si>
  <si>
    <t>b) zakup zmywarki</t>
  </si>
  <si>
    <t>b) zakup tablicy multimedialnej</t>
  </si>
  <si>
    <t>a) zakup zestawów komputerowych</t>
  </si>
  <si>
    <t>Różne rozliczenia</t>
  </si>
  <si>
    <t>Rezerwa celowa</t>
  </si>
  <si>
    <t>Tab. Nr 13</t>
  </si>
  <si>
    <t xml:space="preserve">Budowa schroniska dla bezdomych zwierząt </t>
  </si>
  <si>
    <t>Rady Gminy Kołbaskowo</t>
  </si>
  <si>
    <t>Przebudowa drogi gminnej Siadło-Dolne,Kurów</t>
  </si>
  <si>
    <t>Budowa Gminnego Ośrodka Kultury w Przecławiu</t>
  </si>
  <si>
    <t>z dnia 24.01.2011 r.</t>
  </si>
  <si>
    <t xml:space="preserve">do uchwały Nr IV/24/2011 </t>
  </si>
  <si>
    <t xml:space="preserve">Kultura fizyczna 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</si>
</sst>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i/>
      <u/>
      <sz val="10"/>
      <name val="Arial CE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13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0" borderId="13" xfId="0" applyFont="1" applyBorder="1"/>
    <xf numFmtId="0" fontId="0" fillId="0" borderId="4" xfId="0" applyFont="1" applyBorder="1"/>
    <xf numFmtId="0" fontId="0" fillId="0" borderId="0" xfId="0" quotePrefix="1" applyFont="1" applyBorder="1" applyAlignment="1">
      <alignment horizontal="center"/>
    </xf>
    <xf numFmtId="0" fontId="0" fillId="0" borderId="5" xfId="0" quotePrefix="1" applyFont="1" applyBorder="1" applyAlignment="1">
      <alignment horizontal="center"/>
    </xf>
    <xf numFmtId="0" fontId="0" fillId="0" borderId="6" xfId="0" applyFont="1" applyBorder="1"/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8" xfId="0" applyFont="1" applyFill="1" applyBorder="1" applyAlignment="1">
      <alignment wrapText="1"/>
    </xf>
    <xf numFmtId="0" fontId="0" fillId="0" borderId="9" xfId="0" quotePrefix="1" applyFont="1" applyBorder="1" applyAlignment="1">
      <alignment horizontal="center"/>
    </xf>
    <xf numFmtId="0" fontId="0" fillId="0" borderId="10" xfId="0" applyFont="1" applyBorder="1"/>
    <xf numFmtId="0" fontId="0" fillId="0" borderId="3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1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1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16" xfId="0" applyFont="1" applyBorder="1" applyAlignment="1">
      <alignment wrapText="1"/>
    </xf>
    <xf numFmtId="0" fontId="0" fillId="0" borderId="8" xfId="0" applyFont="1" applyFill="1" applyBorder="1"/>
    <xf numFmtId="0" fontId="0" fillId="0" borderId="7" xfId="0" applyFont="1" applyFill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9" xfId="0" applyFont="1" applyBorder="1" applyAlignment="1">
      <alignment horizontal="center"/>
    </xf>
    <xf numFmtId="0" fontId="0" fillId="0" borderId="20" xfId="0" applyFont="1" applyFill="1" applyBorder="1" applyAlignment="1">
      <alignment wrapText="1"/>
    </xf>
    <xf numFmtId="0" fontId="0" fillId="0" borderId="21" xfId="0" applyFont="1" applyFill="1" applyBorder="1"/>
    <xf numFmtId="0" fontId="4" fillId="0" borderId="22" xfId="0" applyFont="1" applyFill="1" applyBorder="1"/>
    <xf numFmtId="0" fontId="0" fillId="0" borderId="29" xfId="0" applyFont="1" applyFill="1" applyBorder="1"/>
    <xf numFmtId="0" fontId="0" fillId="0" borderId="16" xfId="0" applyFont="1" applyFill="1" applyBorder="1" applyAlignment="1">
      <alignment wrapText="1"/>
    </xf>
    <xf numFmtId="0" fontId="0" fillId="0" borderId="34" xfId="0" applyFont="1" applyBorder="1"/>
    <xf numFmtId="0" fontId="0" fillId="0" borderId="31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35" xfId="0" applyFont="1" applyBorder="1"/>
    <xf numFmtId="0" fontId="0" fillId="0" borderId="33" xfId="0" applyFont="1" applyBorder="1" applyAlignment="1">
      <alignment horizontal="center"/>
    </xf>
    <xf numFmtId="0" fontId="0" fillId="0" borderId="23" xfId="0" applyFont="1" applyBorder="1"/>
    <xf numFmtId="0" fontId="0" fillId="0" borderId="8" xfId="0" applyFont="1" applyBorder="1"/>
    <xf numFmtId="0" fontId="0" fillId="0" borderId="32" xfId="0" applyFont="1" applyBorder="1" applyAlignment="1">
      <alignment wrapText="1"/>
    </xf>
    <xf numFmtId="0" fontId="4" fillId="0" borderId="25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16" xfId="0" applyFont="1" applyBorder="1"/>
    <xf numFmtId="0" fontId="0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4" xfId="0" applyFont="1" applyFill="1" applyBorder="1"/>
    <xf numFmtId="0" fontId="0" fillId="0" borderId="29" xfId="0" applyFont="1" applyBorder="1" applyAlignment="1">
      <alignment horizontal="center"/>
    </xf>
    <xf numFmtId="0" fontId="0" fillId="0" borderId="5" xfId="0" applyFont="1" applyFill="1" applyBorder="1"/>
    <xf numFmtId="0" fontId="0" fillId="0" borderId="21" xfId="0" applyFont="1" applyFill="1" applyBorder="1" applyAlignment="1">
      <alignment wrapText="1"/>
    </xf>
    <xf numFmtId="0" fontId="0" fillId="0" borderId="28" xfId="0" applyFont="1" applyBorder="1" applyAlignment="1">
      <alignment horizontal="center"/>
    </xf>
    <xf numFmtId="0" fontId="0" fillId="0" borderId="9" xfId="0" applyFont="1" applyFill="1" applyBorder="1"/>
    <xf numFmtId="0" fontId="4" fillId="0" borderId="14" xfId="0" applyFont="1" applyBorder="1"/>
    <xf numFmtId="0" fontId="0" fillId="0" borderId="0" xfId="0" applyFont="1" applyFill="1" applyBorder="1" applyAlignment="1">
      <alignment wrapText="1"/>
    </xf>
    <xf numFmtId="0" fontId="0" fillId="0" borderId="32" xfId="0" applyFont="1" applyBorder="1"/>
    <xf numFmtId="0" fontId="4" fillId="0" borderId="22" xfId="0" applyFont="1" applyBorder="1"/>
    <xf numFmtId="0" fontId="0" fillId="0" borderId="9" xfId="0" applyFont="1" applyBorder="1"/>
    <xf numFmtId="0" fontId="0" fillId="0" borderId="10" xfId="0" applyFont="1" applyFill="1" applyBorder="1"/>
    <xf numFmtId="0" fontId="0" fillId="0" borderId="15" xfId="0" applyFont="1" applyBorder="1" applyAlignment="1">
      <alignment horizontal="center"/>
    </xf>
    <xf numFmtId="0" fontId="4" fillId="0" borderId="13" xfId="0" applyFont="1" applyFill="1" applyBorder="1"/>
    <xf numFmtId="0" fontId="0" fillId="0" borderId="6" xfId="0" applyFont="1" applyFill="1" applyBorder="1"/>
    <xf numFmtId="0" fontId="0" fillId="0" borderId="32" xfId="0" applyFont="1" applyFill="1" applyBorder="1"/>
    <xf numFmtId="0" fontId="0" fillId="0" borderId="15" xfId="0" applyFont="1" applyFill="1" applyBorder="1"/>
    <xf numFmtId="0" fontId="4" fillId="0" borderId="36" xfId="0" applyFont="1" applyBorder="1"/>
    <xf numFmtId="0" fontId="4" fillId="0" borderId="3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0" fillId="0" borderId="8" xfId="0" applyFill="1" applyBorder="1"/>
    <xf numFmtId="0" fontId="0" fillId="0" borderId="0" xfId="0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7" xfId="0" applyFill="1" applyBorder="1"/>
    <xf numFmtId="0" fontId="0" fillId="0" borderId="0" xfId="0" applyFill="1" applyBorder="1"/>
    <xf numFmtId="0" fontId="0" fillId="0" borderId="8" xfId="0" applyBorder="1"/>
    <xf numFmtId="0" fontId="4" fillId="0" borderId="14" xfId="0" applyFont="1" applyFill="1" applyBorder="1" applyAlignment="1">
      <alignment wrapText="1"/>
    </xf>
    <xf numFmtId="0" fontId="4" fillId="2" borderId="4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4" fontId="4" fillId="0" borderId="43" xfId="0" applyNumberFormat="1" applyFont="1" applyBorder="1"/>
    <xf numFmtId="4" fontId="0" fillId="0" borderId="44" xfId="0" applyNumberFormat="1" applyFont="1" applyBorder="1"/>
    <xf numFmtId="4" fontId="0" fillId="0" borderId="45" xfId="0" applyNumberFormat="1" applyFont="1" applyBorder="1"/>
    <xf numFmtId="4" fontId="0" fillId="0" borderId="46" xfId="0" applyNumberFormat="1" applyFont="1" applyBorder="1"/>
    <xf numFmtId="4" fontId="0" fillId="0" borderId="47" xfId="0" applyNumberFormat="1" applyFont="1" applyBorder="1"/>
    <xf numFmtId="4" fontId="0" fillId="0" borderId="48" xfId="0" applyNumberFormat="1" applyFont="1" applyBorder="1"/>
    <xf numFmtId="4" fontId="0" fillId="0" borderId="49" xfId="0" applyNumberFormat="1" applyFont="1" applyBorder="1"/>
    <xf numFmtId="4" fontId="0" fillId="0" borderId="50" xfId="0" applyNumberFormat="1" applyFont="1" applyBorder="1"/>
    <xf numFmtId="4" fontId="0" fillId="0" borderId="51" xfId="0" applyNumberFormat="1" applyFont="1" applyBorder="1"/>
    <xf numFmtId="4" fontId="4" fillId="0" borderId="26" xfId="0" applyNumberFormat="1" applyFont="1" applyBorder="1"/>
    <xf numFmtId="4" fontId="0" fillId="0" borderId="52" xfId="0" applyNumberFormat="1" applyFont="1" applyBorder="1"/>
    <xf numFmtId="4" fontId="0" fillId="0" borderId="53" xfId="0" applyNumberFormat="1" applyFont="1" applyBorder="1"/>
    <xf numFmtId="4" fontId="0" fillId="0" borderId="54" xfId="0" applyNumberFormat="1" applyFont="1" applyBorder="1"/>
    <xf numFmtId="4" fontId="0" fillId="0" borderId="55" xfId="0" applyNumberFormat="1" applyFont="1" applyBorder="1"/>
    <xf numFmtId="4" fontId="4" fillId="0" borderId="41" xfId="0" applyNumberFormat="1" applyFont="1" applyBorder="1"/>
    <xf numFmtId="0" fontId="0" fillId="0" borderId="15" xfId="0" applyFill="1" applyBorder="1"/>
    <xf numFmtId="0" fontId="0" fillId="0" borderId="9" xfId="0" applyFill="1" applyBorder="1"/>
    <xf numFmtId="0" fontId="0" fillId="0" borderId="16" xfId="0" applyFill="1" applyBorder="1" applyAlignment="1">
      <alignment wrapText="1"/>
    </xf>
    <xf numFmtId="0" fontId="0" fillId="0" borderId="40" xfId="0" applyFill="1" applyBorder="1" applyAlignment="1">
      <alignment wrapText="1"/>
    </xf>
    <xf numFmtId="4" fontId="0" fillId="0" borderId="56" xfId="0" applyNumberFormat="1" applyFont="1" applyBorder="1"/>
    <xf numFmtId="0" fontId="0" fillId="0" borderId="0" xfId="0" applyFont="1"/>
    <xf numFmtId="3" fontId="0" fillId="0" borderId="0" xfId="0" applyNumberFormat="1"/>
    <xf numFmtId="0" fontId="6" fillId="0" borderId="0" xfId="0" applyFont="1"/>
    <xf numFmtId="4" fontId="0" fillId="0" borderId="58" xfId="0" applyNumberFormat="1" applyFont="1" applyBorder="1"/>
    <xf numFmtId="0" fontId="0" fillId="0" borderId="57" xfId="0" applyBorder="1" applyAlignment="1">
      <alignment wrapText="1"/>
    </xf>
    <xf numFmtId="0" fontId="0" fillId="0" borderId="8" xfId="0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3"/>
  <sheetViews>
    <sheetView tabSelected="1" view="pageLayout" topLeftCell="A69" zoomScaleNormal="100" workbookViewId="0">
      <selection activeCell="G87" sqref="G87"/>
    </sheetView>
  </sheetViews>
  <sheetFormatPr defaultRowHeight="12.75"/>
  <cols>
    <col min="1" max="1" width="3.5703125" customWidth="1"/>
    <col min="2" max="2" width="5.140625" style="1" customWidth="1"/>
    <col min="3" max="3" width="8" style="1" customWidth="1"/>
    <col min="4" max="4" width="46.42578125" customWidth="1"/>
    <col min="5" max="5" width="16" customWidth="1"/>
    <col min="6" max="6" width="13.28515625" customWidth="1"/>
    <col min="7" max="7" width="12" customWidth="1"/>
    <col min="8" max="8" width="11.85546875" customWidth="1"/>
    <col min="9" max="9" width="12.5703125" customWidth="1"/>
  </cols>
  <sheetData>
    <row r="1" spans="1:9">
      <c r="E1" s="117" t="s">
        <v>93</v>
      </c>
    </row>
    <row r="2" spans="1:9">
      <c r="E2" t="s">
        <v>99</v>
      </c>
    </row>
    <row r="3" spans="1:9">
      <c r="E3" t="s">
        <v>95</v>
      </c>
    </row>
    <row r="4" spans="1:9" ht="15">
      <c r="D4" s="6" t="s">
        <v>43</v>
      </c>
      <c r="E4" t="s">
        <v>98</v>
      </c>
    </row>
    <row r="5" spans="1:9" ht="15">
      <c r="A5" s="2"/>
      <c r="B5" s="3"/>
      <c r="C5" s="3"/>
      <c r="D5" s="4" t="s">
        <v>5</v>
      </c>
      <c r="E5" s="117"/>
    </row>
    <row r="6" spans="1:9" ht="15">
      <c r="A6" s="2"/>
      <c r="B6" s="3"/>
      <c r="C6" s="3"/>
      <c r="D6" s="4" t="s">
        <v>78</v>
      </c>
      <c r="E6" s="2"/>
    </row>
    <row r="7" spans="1:9" ht="15.75" thickBot="1">
      <c r="A7" s="2"/>
      <c r="B7" s="3"/>
      <c r="C7" s="3"/>
      <c r="D7" s="5"/>
      <c r="E7" s="7" t="s">
        <v>77</v>
      </c>
    </row>
    <row r="8" spans="1:9" s="1" customFormat="1" ht="38.25" customHeight="1" thickBot="1">
      <c r="A8" s="8" t="s">
        <v>6</v>
      </c>
      <c r="B8" s="9" t="s">
        <v>0</v>
      </c>
      <c r="C8" s="10" t="s">
        <v>48</v>
      </c>
      <c r="D8" s="9" t="s">
        <v>7</v>
      </c>
      <c r="E8" s="95" t="s">
        <v>79</v>
      </c>
      <c r="F8"/>
      <c r="G8"/>
      <c r="H8"/>
      <c r="I8"/>
    </row>
    <row r="9" spans="1:9" s="1" customFormat="1" ht="13.5" customHeight="1">
      <c r="A9" s="11" t="s">
        <v>8</v>
      </c>
      <c r="B9" s="12" t="s">
        <v>10</v>
      </c>
      <c r="C9" s="13" t="s">
        <v>20</v>
      </c>
      <c r="D9" s="12" t="s">
        <v>21</v>
      </c>
      <c r="E9" s="96" t="s">
        <v>22</v>
      </c>
      <c r="F9"/>
      <c r="G9"/>
      <c r="H9"/>
      <c r="I9"/>
    </row>
    <row r="10" spans="1:9" ht="13.5" thickBot="1">
      <c r="A10" s="14" t="s">
        <v>8</v>
      </c>
      <c r="B10" s="15" t="s">
        <v>32</v>
      </c>
      <c r="C10" s="16"/>
      <c r="D10" s="17" t="s">
        <v>36</v>
      </c>
      <c r="E10" s="97">
        <f>E11+E13</f>
        <v>609000</v>
      </c>
    </row>
    <row r="11" spans="1:9" ht="18.75" customHeight="1" thickBot="1">
      <c r="A11" s="18"/>
      <c r="B11" s="19"/>
      <c r="C11" s="20" t="s">
        <v>33</v>
      </c>
      <c r="D11" s="21" t="s">
        <v>38</v>
      </c>
      <c r="E11" s="98">
        <f>SUM(E12:E12)</f>
        <v>65000</v>
      </c>
    </row>
    <row r="12" spans="1:9" ht="29.25" customHeight="1" thickTop="1">
      <c r="A12" s="22"/>
      <c r="B12" s="23"/>
      <c r="C12" s="90" t="s">
        <v>8</v>
      </c>
      <c r="D12" s="25" t="s">
        <v>60</v>
      </c>
      <c r="E12" s="99">
        <v>65000</v>
      </c>
    </row>
    <row r="13" spans="1:9" ht="19.5" customHeight="1" thickBot="1">
      <c r="A13" s="22"/>
      <c r="B13" s="23"/>
      <c r="C13" s="26" t="s">
        <v>34</v>
      </c>
      <c r="D13" s="27" t="s">
        <v>39</v>
      </c>
      <c r="E13" s="100">
        <f>SUM(E14:E16)</f>
        <v>544000</v>
      </c>
    </row>
    <row r="14" spans="1:9" ht="26.25" thickTop="1">
      <c r="A14" s="22"/>
      <c r="B14" s="23"/>
      <c r="C14" s="24" t="s">
        <v>8</v>
      </c>
      <c r="D14" s="28" t="s">
        <v>41</v>
      </c>
      <c r="E14" s="101">
        <v>200000</v>
      </c>
    </row>
    <row r="15" spans="1:9">
      <c r="A15" s="22"/>
      <c r="B15" s="23"/>
      <c r="C15" s="90" t="s">
        <v>10</v>
      </c>
      <c r="D15" s="29" t="s">
        <v>61</v>
      </c>
      <c r="E15" s="99">
        <v>194000</v>
      </c>
    </row>
    <row r="16" spans="1:9">
      <c r="A16" s="22"/>
      <c r="B16" s="23"/>
      <c r="C16" s="90" t="s">
        <v>20</v>
      </c>
      <c r="D16" s="30" t="s">
        <v>59</v>
      </c>
      <c r="E16" s="99">
        <f>E17</f>
        <v>150000</v>
      </c>
    </row>
    <row r="17" spans="1:5">
      <c r="A17" s="22"/>
      <c r="B17" s="23"/>
      <c r="C17" s="31"/>
      <c r="D17" s="30" t="s">
        <v>73</v>
      </c>
      <c r="E17" s="99">
        <v>150000</v>
      </c>
    </row>
    <row r="18" spans="1:5" ht="13.5" thickBot="1">
      <c r="A18" s="14" t="s">
        <v>10</v>
      </c>
      <c r="B18" s="32">
        <v>600</v>
      </c>
      <c r="C18" s="33"/>
      <c r="D18" s="17" t="s">
        <v>3</v>
      </c>
      <c r="E18" s="97">
        <f>E19+E22+E27</f>
        <v>7958072</v>
      </c>
    </row>
    <row r="19" spans="1:5" ht="13.5" thickBot="1">
      <c r="A19" s="22"/>
      <c r="B19" s="23"/>
      <c r="C19" s="34">
        <v>60014</v>
      </c>
      <c r="D19" s="21" t="s">
        <v>40</v>
      </c>
      <c r="E19" s="98">
        <f>E20+E21</f>
        <v>2788820</v>
      </c>
    </row>
    <row r="20" spans="1:5" ht="39" thickTop="1">
      <c r="A20" s="22"/>
      <c r="B20" s="23"/>
      <c r="C20" s="24" t="s">
        <v>8</v>
      </c>
      <c r="D20" s="35" t="s">
        <v>62</v>
      </c>
      <c r="E20" s="102">
        <v>1288820</v>
      </c>
    </row>
    <row r="21" spans="1:5" ht="25.5">
      <c r="A21" s="22"/>
      <c r="B21" s="23"/>
      <c r="C21" s="24" t="s">
        <v>10</v>
      </c>
      <c r="D21" s="85" t="s">
        <v>80</v>
      </c>
      <c r="E21" s="103">
        <v>1500000</v>
      </c>
    </row>
    <row r="22" spans="1:5" ht="13.5" thickBot="1">
      <c r="A22" s="18"/>
      <c r="B22" s="36"/>
      <c r="C22" s="37">
        <v>60016</v>
      </c>
      <c r="D22" s="38" t="s">
        <v>9</v>
      </c>
      <c r="E22" s="104">
        <f>SUM(E23:E26)</f>
        <v>5139252</v>
      </c>
    </row>
    <row r="23" spans="1:5" ht="13.5" thickTop="1">
      <c r="A23" s="18"/>
      <c r="B23" s="36"/>
      <c r="C23" s="90" t="s">
        <v>8</v>
      </c>
      <c r="D23" s="40" t="s">
        <v>35</v>
      </c>
      <c r="E23" s="99">
        <v>3640152</v>
      </c>
    </row>
    <row r="24" spans="1:5" ht="38.25">
      <c r="A24" s="18"/>
      <c r="B24" s="36"/>
      <c r="C24" s="90" t="s">
        <v>10</v>
      </c>
      <c r="D24" s="42" t="s">
        <v>62</v>
      </c>
      <c r="E24" s="99">
        <v>800000</v>
      </c>
    </row>
    <row r="25" spans="1:5" ht="25.5">
      <c r="A25" s="18"/>
      <c r="B25" s="36"/>
      <c r="C25" s="90" t="s">
        <v>20</v>
      </c>
      <c r="D25" s="30" t="s">
        <v>64</v>
      </c>
      <c r="E25" s="99">
        <v>50000</v>
      </c>
    </row>
    <row r="26" spans="1:5">
      <c r="A26" s="18"/>
      <c r="B26" s="36"/>
      <c r="C26" s="90" t="s">
        <v>21</v>
      </c>
      <c r="D26" s="121" t="s">
        <v>96</v>
      </c>
      <c r="E26" s="120">
        <v>649100</v>
      </c>
    </row>
    <row r="27" spans="1:5" ht="13.5" thickBot="1">
      <c r="A27" s="18"/>
      <c r="B27" s="36"/>
      <c r="C27" s="43">
        <v>60095</v>
      </c>
      <c r="D27" s="44" t="s">
        <v>58</v>
      </c>
      <c r="E27" s="104">
        <f>E28</f>
        <v>30000</v>
      </c>
    </row>
    <row r="28" spans="1:5" ht="13.5" thickTop="1">
      <c r="A28" s="18"/>
      <c r="B28" s="36"/>
      <c r="C28" s="24" t="s">
        <v>8</v>
      </c>
      <c r="D28" s="45" t="s">
        <v>44</v>
      </c>
      <c r="E28" s="101">
        <f>E29</f>
        <v>30000</v>
      </c>
    </row>
    <row r="29" spans="1:5">
      <c r="A29" s="18"/>
      <c r="B29" s="36"/>
      <c r="C29" s="24"/>
      <c r="D29" s="40" t="s">
        <v>55</v>
      </c>
      <c r="E29" s="99">
        <v>30000</v>
      </c>
    </row>
    <row r="30" spans="1:5" ht="13.5" thickBot="1">
      <c r="A30" s="14" t="s">
        <v>20</v>
      </c>
      <c r="B30" s="32">
        <v>630</v>
      </c>
      <c r="C30" s="33"/>
      <c r="D30" s="46" t="s">
        <v>42</v>
      </c>
      <c r="E30" s="97">
        <f>E31</f>
        <v>3327226</v>
      </c>
    </row>
    <row r="31" spans="1:5" ht="13.5" thickBot="1">
      <c r="A31" s="22"/>
      <c r="B31" s="23"/>
      <c r="C31" s="34">
        <v>63095</v>
      </c>
      <c r="D31" s="47" t="s">
        <v>58</v>
      </c>
      <c r="E31" s="98">
        <f>SUM(E32:E33)</f>
        <v>3327226</v>
      </c>
    </row>
    <row r="32" spans="1:5" ht="77.25" customHeight="1" thickTop="1">
      <c r="A32" s="18"/>
      <c r="B32" s="36"/>
      <c r="C32" s="24" t="s">
        <v>8</v>
      </c>
      <c r="D32" s="48" t="s">
        <v>56</v>
      </c>
      <c r="E32" s="102">
        <v>861200</v>
      </c>
    </row>
    <row r="33" spans="1:6">
      <c r="A33" s="18"/>
      <c r="B33" s="36"/>
      <c r="C33" s="24" t="s">
        <v>10</v>
      </c>
      <c r="D33" s="84" t="s">
        <v>81</v>
      </c>
      <c r="E33" s="99">
        <v>2466026</v>
      </c>
    </row>
    <row r="34" spans="1:6" ht="13.5" thickBot="1">
      <c r="A34" s="14" t="s">
        <v>21</v>
      </c>
      <c r="B34" s="32">
        <v>700</v>
      </c>
      <c r="C34" s="33"/>
      <c r="D34" s="17" t="s">
        <v>24</v>
      </c>
      <c r="E34" s="97">
        <f>E35+E38</f>
        <v>2860000</v>
      </c>
    </row>
    <row r="35" spans="1:6" ht="13.5" thickBot="1">
      <c r="A35" s="49"/>
      <c r="B35" s="50"/>
      <c r="C35" s="51">
        <v>70005</v>
      </c>
      <c r="D35" s="21" t="s">
        <v>13</v>
      </c>
      <c r="E35" s="98">
        <f>E36</f>
        <v>100000</v>
      </c>
    </row>
    <row r="36" spans="1:6" ht="13.5" thickTop="1">
      <c r="A36" s="52"/>
      <c r="B36" s="24"/>
      <c r="C36" s="53" t="s">
        <v>8</v>
      </c>
      <c r="D36" s="54" t="s">
        <v>12</v>
      </c>
      <c r="E36" s="99">
        <f>E37</f>
        <v>100000</v>
      </c>
    </row>
    <row r="37" spans="1:6">
      <c r="A37" s="52"/>
      <c r="B37" s="24"/>
      <c r="C37" s="53"/>
      <c r="D37" s="55" t="s">
        <v>49</v>
      </c>
      <c r="E37" s="99">
        <v>100000</v>
      </c>
    </row>
    <row r="38" spans="1:6" ht="13.5" thickBot="1">
      <c r="A38" s="52"/>
      <c r="B38" s="24"/>
      <c r="C38" s="43">
        <v>70095</v>
      </c>
      <c r="D38" s="27" t="s">
        <v>58</v>
      </c>
      <c r="E38" s="100">
        <f>E39</f>
        <v>2760000</v>
      </c>
    </row>
    <row r="39" spans="1:6" ht="26.25" thickTop="1">
      <c r="A39" s="52"/>
      <c r="B39" s="24"/>
      <c r="C39" s="53" t="s">
        <v>8</v>
      </c>
      <c r="D39" s="56" t="s">
        <v>65</v>
      </c>
      <c r="E39" s="101">
        <v>2760000</v>
      </c>
    </row>
    <row r="40" spans="1:6" ht="13.5" thickBot="1">
      <c r="A40" s="57" t="s">
        <v>22</v>
      </c>
      <c r="B40" s="58">
        <v>750</v>
      </c>
      <c r="C40" s="59"/>
      <c r="D40" s="17" t="s">
        <v>14</v>
      </c>
      <c r="E40" s="97">
        <f>E41</f>
        <v>101000</v>
      </c>
    </row>
    <row r="41" spans="1:6" ht="13.5" thickBot="1">
      <c r="A41" s="18"/>
      <c r="B41" s="36"/>
      <c r="C41" s="34">
        <v>75023</v>
      </c>
      <c r="D41" s="21" t="s">
        <v>15</v>
      </c>
      <c r="E41" s="98">
        <f>E42</f>
        <v>101000</v>
      </c>
    </row>
    <row r="42" spans="1:6" ht="13.5" thickTop="1">
      <c r="A42" s="18"/>
      <c r="B42" s="36"/>
      <c r="C42" s="24" t="s">
        <v>8</v>
      </c>
      <c r="D42" s="60" t="s">
        <v>12</v>
      </c>
      <c r="E42" s="102">
        <f>E43+E44</f>
        <v>101000</v>
      </c>
    </row>
    <row r="43" spans="1:6">
      <c r="A43" s="18"/>
      <c r="B43" s="36"/>
      <c r="C43" s="61"/>
      <c r="D43" s="88" t="s">
        <v>90</v>
      </c>
      <c r="E43" s="105">
        <v>31000</v>
      </c>
    </row>
    <row r="44" spans="1:6">
      <c r="A44" s="18"/>
      <c r="B44" s="36"/>
      <c r="C44" s="61"/>
      <c r="D44" s="55" t="s">
        <v>76</v>
      </c>
      <c r="E44" s="99">
        <v>70000</v>
      </c>
    </row>
    <row r="45" spans="1:6" ht="13.5" thickBot="1">
      <c r="A45" s="14" t="s">
        <v>23</v>
      </c>
      <c r="B45" s="32">
        <v>754</v>
      </c>
      <c r="C45" s="62"/>
      <c r="D45" s="63" t="s">
        <v>29</v>
      </c>
      <c r="E45" s="106">
        <f>E46+E48</f>
        <v>2040000</v>
      </c>
    </row>
    <row r="46" spans="1:6" ht="13.5" thickBot="1">
      <c r="A46" s="18"/>
      <c r="B46" s="36"/>
      <c r="C46" s="64">
        <v>75412</v>
      </c>
      <c r="D46" s="65" t="s">
        <v>31</v>
      </c>
      <c r="E46" s="107">
        <f>E47</f>
        <v>1950000</v>
      </c>
    </row>
    <row r="47" spans="1:6" ht="26.25" thickTop="1">
      <c r="A47" s="18"/>
      <c r="B47" s="36"/>
      <c r="C47" s="61" t="s">
        <v>8</v>
      </c>
      <c r="D47" s="66" t="s">
        <v>54</v>
      </c>
      <c r="E47" s="108">
        <v>1950000</v>
      </c>
      <c r="F47" s="118"/>
    </row>
    <row r="48" spans="1:6" ht="13.5" thickBot="1">
      <c r="A48" s="18"/>
      <c r="B48" s="36"/>
      <c r="C48" s="67">
        <v>75495</v>
      </c>
      <c r="D48" s="68" t="s">
        <v>11</v>
      </c>
      <c r="E48" s="109">
        <f>E49</f>
        <v>90000</v>
      </c>
    </row>
    <row r="49" spans="1:5" ht="13.5" thickTop="1">
      <c r="A49" s="18"/>
      <c r="B49" s="36"/>
      <c r="C49" s="61" t="s">
        <v>8</v>
      </c>
      <c r="D49" s="86" t="s">
        <v>82</v>
      </c>
      <c r="E49" s="108">
        <v>90000</v>
      </c>
    </row>
    <row r="50" spans="1:5" ht="13.5" thickBot="1">
      <c r="A50" s="14"/>
      <c r="B50" s="32">
        <v>758</v>
      </c>
      <c r="C50" s="62"/>
      <c r="D50" s="94" t="s">
        <v>91</v>
      </c>
      <c r="E50" s="106">
        <f>E51</f>
        <v>800000</v>
      </c>
    </row>
    <row r="51" spans="1:5">
      <c r="A51" s="18"/>
      <c r="B51" s="36"/>
      <c r="C51" s="61">
        <v>75818</v>
      </c>
      <c r="D51" s="115" t="s">
        <v>92</v>
      </c>
      <c r="E51" s="116">
        <v>800000</v>
      </c>
    </row>
    <row r="52" spans="1:5" ht="13.5" thickBot="1">
      <c r="A52" s="14" t="s">
        <v>63</v>
      </c>
      <c r="B52" s="32">
        <v>801</v>
      </c>
      <c r="C52" s="62"/>
      <c r="D52" s="69" t="s">
        <v>4</v>
      </c>
      <c r="E52" s="106">
        <f>E53+E57+E65+E62</f>
        <v>4851500</v>
      </c>
    </row>
    <row r="53" spans="1:5" ht="13.5" thickBot="1">
      <c r="A53" s="18"/>
      <c r="B53" s="36"/>
      <c r="C53" s="34">
        <v>80101</v>
      </c>
      <c r="D53" s="21" t="s">
        <v>16</v>
      </c>
      <c r="E53" s="98">
        <f>SUM(E54:E55)</f>
        <v>707500</v>
      </c>
    </row>
    <row r="54" spans="1:5" ht="26.25" thickTop="1">
      <c r="A54" s="18"/>
      <c r="B54" s="36"/>
      <c r="C54" s="90" t="s">
        <v>8</v>
      </c>
      <c r="D54" s="87" t="s">
        <v>83</v>
      </c>
      <c r="E54" s="99">
        <v>700000</v>
      </c>
    </row>
    <row r="55" spans="1:5">
      <c r="A55" s="18"/>
      <c r="B55" s="36"/>
      <c r="C55" s="90" t="s">
        <v>10</v>
      </c>
      <c r="D55" s="29" t="s">
        <v>12</v>
      </c>
      <c r="E55" s="99">
        <f>E56</f>
        <v>7500</v>
      </c>
    </row>
    <row r="56" spans="1:5">
      <c r="A56" s="18"/>
      <c r="B56" s="36"/>
      <c r="C56" s="24"/>
      <c r="D56" s="88" t="s">
        <v>84</v>
      </c>
      <c r="E56" s="99">
        <v>7500</v>
      </c>
    </row>
    <row r="57" spans="1:5" ht="13.5" thickBot="1">
      <c r="A57" s="18"/>
      <c r="B57" s="36"/>
      <c r="C57" s="43">
        <v>80110</v>
      </c>
      <c r="D57" s="27" t="s">
        <v>30</v>
      </c>
      <c r="E57" s="100">
        <f>SUM(E58:E59)</f>
        <v>4127000</v>
      </c>
    </row>
    <row r="58" spans="1:5" ht="26.25" thickTop="1">
      <c r="A58" s="18"/>
      <c r="B58" s="36"/>
      <c r="C58" s="24" t="s">
        <v>8</v>
      </c>
      <c r="D58" s="39" t="s">
        <v>45</v>
      </c>
      <c r="E58" s="102">
        <v>4115000</v>
      </c>
    </row>
    <row r="59" spans="1:5">
      <c r="A59" s="18"/>
      <c r="B59" s="36"/>
      <c r="C59" s="24" t="s">
        <v>10</v>
      </c>
      <c r="D59" s="54" t="s">
        <v>12</v>
      </c>
      <c r="E59" s="99">
        <f>E60+E61</f>
        <v>12000</v>
      </c>
    </row>
    <row r="60" spans="1:5">
      <c r="A60" s="18"/>
      <c r="B60" s="36"/>
      <c r="C60" s="24"/>
      <c r="D60" s="89" t="s">
        <v>84</v>
      </c>
      <c r="E60" s="99">
        <v>7500</v>
      </c>
    </row>
    <row r="61" spans="1:5">
      <c r="A61" s="18"/>
      <c r="B61" s="36"/>
      <c r="C61" s="24"/>
      <c r="D61" s="89" t="s">
        <v>89</v>
      </c>
      <c r="E61" s="99">
        <v>4500</v>
      </c>
    </row>
    <row r="62" spans="1:5" ht="13.5" thickBot="1">
      <c r="A62" s="18"/>
      <c r="B62" s="36"/>
      <c r="C62" s="43">
        <v>80114</v>
      </c>
      <c r="D62" s="113" t="s">
        <v>85</v>
      </c>
      <c r="E62" s="100">
        <f>E63</f>
        <v>5000</v>
      </c>
    </row>
    <row r="63" spans="1:5" ht="13.5" thickTop="1">
      <c r="A63" s="18"/>
      <c r="B63" s="36"/>
      <c r="C63" s="90" t="s">
        <v>8</v>
      </c>
      <c r="D63" s="112" t="s">
        <v>12</v>
      </c>
      <c r="E63" s="102">
        <f>E64</f>
        <v>5000</v>
      </c>
    </row>
    <row r="64" spans="1:5">
      <c r="A64" s="18"/>
      <c r="B64" s="36"/>
      <c r="C64" s="24"/>
      <c r="D64" s="91" t="s">
        <v>86</v>
      </c>
      <c r="E64" s="99">
        <v>5000</v>
      </c>
    </row>
    <row r="65" spans="1:5" ht="13.5" thickBot="1">
      <c r="A65" s="18"/>
      <c r="B65" s="36"/>
      <c r="C65" s="43">
        <v>80148</v>
      </c>
      <c r="D65" s="27" t="s">
        <v>57</v>
      </c>
      <c r="E65" s="100">
        <f>E66</f>
        <v>12000</v>
      </c>
    </row>
    <row r="66" spans="1:5" ht="13.5" thickTop="1">
      <c r="A66" s="18"/>
      <c r="B66" s="36"/>
      <c r="C66" s="24" t="s">
        <v>8</v>
      </c>
      <c r="D66" s="71" t="s">
        <v>12</v>
      </c>
      <c r="E66" s="101">
        <f>E67+E68</f>
        <v>12000</v>
      </c>
    </row>
    <row r="67" spans="1:5">
      <c r="A67" s="18"/>
      <c r="B67" s="36"/>
      <c r="C67" s="24"/>
      <c r="D67" s="93" t="s">
        <v>87</v>
      </c>
      <c r="E67" s="99">
        <v>5000</v>
      </c>
    </row>
    <row r="68" spans="1:5">
      <c r="A68" s="18"/>
      <c r="B68" s="36"/>
      <c r="C68" s="24"/>
      <c r="D68" s="92" t="s">
        <v>88</v>
      </c>
      <c r="E68" s="103">
        <v>7000</v>
      </c>
    </row>
    <row r="69" spans="1:5" ht="13.5" thickBot="1">
      <c r="A69" s="14" t="s">
        <v>25</v>
      </c>
      <c r="B69" s="32">
        <v>852</v>
      </c>
      <c r="C69" s="33"/>
      <c r="D69" s="17" t="s">
        <v>17</v>
      </c>
      <c r="E69" s="97">
        <f t="shared" ref="E69:E70" si="0">E70</f>
        <v>5500</v>
      </c>
    </row>
    <row r="70" spans="1:5" ht="13.5" thickBot="1">
      <c r="A70" s="18"/>
      <c r="B70" s="36"/>
      <c r="C70" s="34">
        <v>85219</v>
      </c>
      <c r="D70" s="21" t="s">
        <v>18</v>
      </c>
      <c r="E70" s="98">
        <f t="shared" si="0"/>
        <v>5500</v>
      </c>
    </row>
    <row r="71" spans="1:5" ht="13.5" thickTop="1">
      <c r="A71" s="18"/>
      <c r="B71" s="36"/>
      <c r="C71" s="24" t="s">
        <v>8</v>
      </c>
      <c r="D71" s="60" t="s">
        <v>12</v>
      </c>
      <c r="E71" s="102">
        <f>E72</f>
        <v>5500</v>
      </c>
    </row>
    <row r="72" spans="1:5">
      <c r="A72" s="18"/>
      <c r="B72" s="36"/>
      <c r="C72" s="24"/>
      <c r="D72" s="55" t="s">
        <v>50</v>
      </c>
      <c r="E72" s="99">
        <v>5500</v>
      </c>
    </row>
    <row r="73" spans="1:5" ht="13.5" thickBot="1">
      <c r="A73" s="14" t="s">
        <v>26</v>
      </c>
      <c r="B73" s="32">
        <v>900</v>
      </c>
      <c r="C73" s="33"/>
      <c r="D73" s="72" t="s">
        <v>19</v>
      </c>
      <c r="E73" s="97">
        <f>E74+E76+E78</f>
        <v>1600500</v>
      </c>
    </row>
    <row r="74" spans="1:5" ht="13.5" thickBot="1">
      <c r="A74" s="22"/>
      <c r="B74" s="23"/>
      <c r="C74" s="43">
        <v>90004</v>
      </c>
      <c r="D74" s="73" t="s">
        <v>66</v>
      </c>
      <c r="E74" s="100">
        <f>E75</f>
        <v>66000</v>
      </c>
    </row>
    <row r="75" spans="1:5" ht="26.25" thickTop="1">
      <c r="A75" s="22"/>
      <c r="B75" s="23"/>
      <c r="C75" s="24" t="s">
        <v>8</v>
      </c>
      <c r="D75" s="42" t="s">
        <v>67</v>
      </c>
      <c r="E75" s="102">
        <v>66000</v>
      </c>
    </row>
    <row r="76" spans="1:5" ht="13.5" thickBot="1">
      <c r="A76" s="22"/>
      <c r="B76" s="23"/>
      <c r="C76" s="43">
        <v>90013</v>
      </c>
      <c r="D76" s="74" t="s">
        <v>37</v>
      </c>
      <c r="E76" s="100">
        <f>E77</f>
        <v>1300000</v>
      </c>
    </row>
    <row r="77" spans="1:5" ht="13.5" thickTop="1">
      <c r="A77" s="22"/>
      <c r="B77" s="23"/>
      <c r="C77" s="75" t="s">
        <v>8</v>
      </c>
      <c r="D77" s="114" t="s">
        <v>94</v>
      </c>
      <c r="E77" s="102">
        <v>1300000</v>
      </c>
    </row>
    <row r="78" spans="1:5" ht="13.5" thickBot="1">
      <c r="A78" s="18"/>
      <c r="B78" s="36"/>
      <c r="C78" s="37">
        <v>90015</v>
      </c>
      <c r="D78" s="38" t="s">
        <v>46</v>
      </c>
      <c r="E78" s="104">
        <f>E79</f>
        <v>234500</v>
      </c>
    </row>
    <row r="79" spans="1:5" ht="26.25" thickTop="1">
      <c r="A79" s="18"/>
      <c r="B79" s="36"/>
      <c r="C79" s="61" t="s">
        <v>8</v>
      </c>
      <c r="D79" s="35" t="s">
        <v>53</v>
      </c>
      <c r="E79" s="110">
        <v>234500</v>
      </c>
    </row>
    <row r="80" spans="1:5" ht="13.5" thickBot="1">
      <c r="A80" s="14" t="s">
        <v>74</v>
      </c>
      <c r="B80" s="32">
        <v>921</v>
      </c>
      <c r="C80" s="33"/>
      <c r="D80" s="76" t="s">
        <v>27</v>
      </c>
      <c r="E80" s="97">
        <f>E81</f>
        <v>1516000</v>
      </c>
    </row>
    <row r="81" spans="1:6" ht="13.5" thickBot="1">
      <c r="A81" s="18"/>
      <c r="B81" s="36"/>
      <c r="C81" s="34">
        <v>92109</v>
      </c>
      <c r="D81" s="77" t="s">
        <v>28</v>
      </c>
      <c r="E81" s="98">
        <f>SUM(E82:E88)</f>
        <v>1516000</v>
      </c>
    </row>
    <row r="82" spans="1:6" ht="13.5" thickTop="1">
      <c r="A82" s="18"/>
      <c r="B82" s="36"/>
      <c r="C82" s="24" t="s">
        <v>8</v>
      </c>
      <c r="D82" s="78" t="s">
        <v>51</v>
      </c>
      <c r="E82" s="101">
        <v>850000</v>
      </c>
    </row>
    <row r="83" spans="1:6" ht="25.5">
      <c r="A83" s="18"/>
      <c r="B83" s="36"/>
      <c r="C83" s="24" t="s">
        <v>10</v>
      </c>
      <c r="D83" s="25" t="s">
        <v>52</v>
      </c>
      <c r="E83" s="99">
        <v>127500</v>
      </c>
      <c r="F83" s="118"/>
    </row>
    <row r="84" spans="1:6" ht="15.75">
      <c r="A84" s="18"/>
      <c r="B84" s="36"/>
      <c r="C84" s="24" t="s">
        <v>20</v>
      </c>
      <c r="D84" s="70" t="s">
        <v>68</v>
      </c>
      <c r="E84" s="103">
        <v>100500</v>
      </c>
      <c r="F84" s="119"/>
    </row>
    <row r="85" spans="1:6">
      <c r="A85" s="18"/>
      <c r="B85" s="36"/>
      <c r="C85" s="24" t="s">
        <v>21</v>
      </c>
      <c r="D85" s="41" t="s">
        <v>69</v>
      </c>
      <c r="E85" s="99">
        <v>100500</v>
      </c>
    </row>
    <row r="86" spans="1:6">
      <c r="A86" s="18"/>
      <c r="B86" s="36"/>
      <c r="C86" s="24" t="s">
        <v>22</v>
      </c>
      <c r="D86" s="41" t="s">
        <v>70</v>
      </c>
      <c r="E86" s="99">
        <v>100500</v>
      </c>
    </row>
    <row r="87" spans="1:6" ht="25.5">
      <c r="A87" s="18"/>
      <c r="B87" s="36"/>
      <c r="C87" s="24" t="s">
        <v>23</v>
      </c>
      <c r="D87" s="41" t="s">
        <v>71</v>
      </c>
      <c r="E87" s="99">
        <v>137000</v>
      </c>
    </row>
    <row r="88" spans="1:6">
      <c r="A88" s="18"/>
      <c r="B88" s="36"/>
      <c r="C88" s="90" t="s">
        <v>63</v>
      </c>
      <c r="D88" s="122" t="s">
        <v>97</v>
      </c>
      <c r="E88" s="99">
        <v>100000</v>
      </c>
    </row>
    <row r="89" spans="1:6" ht="13.5" thickBot="1">
      <c r="A89" s="14" t="s">
        <v>47</v>
      </c>
      <c r="B89" s="32">
        <v>926</v>
      </c>
      <c r="C89" s="33"/>
      <c r="D89" s="76" t="s">
        <v>100</v>
      </c>
      <c r="E89" s="97">
        <f>E90</f>
        <v>105000</v>
      </c>
    </row>
    <row r="90" spans="1:6" ht="13.5" thickBot="1">
      <c r="A90" s="22"/>
      <c r="B90" s="23"/>
      <c r="C90" s="34">
        <v>92601</v>
      </c>
      <c r="D90" s="77" t="s">
        <v>75</v>
      </c>
      <c r="E90" s="98">
        <f>SUM(E91:E92)</f>
        <v>105000</v>
      </c>
    </row>
    <row r="91" spans="1:6" ht="13.5" thickTop="1">
      <c r="A91" s="22"/>
      <c r="B91" s="23"/>
      <c r="C91" s="24" t="s">
        <v>8</v>
      </c>
      <c r="D91" s="79" t="s">
        <v>72</v>
      </c>
      <c r="E91" s="102">
        <v>105000</v>
      </c>
    </row>
    <row r="92" spans="1:6" ht="13.5" thickBot="1">
      <c r="A92" s="22"/>
      <c r="B92" s="23"/>
      <c r="C92" s="24" t="s">
        <v>10</v>
      </c>
      <c r="D92" s="41"/>
      <c r="E92" s="99"/>
    </row>
    <row r="93" spans="1:6" ht="13.5" thickBot="1">
      <c r="A93" s="80" t="s">
        <v>1</v>
      </c>
      <c r="B93" s="81" t="s">
        <v>1</v>
      </c>
      <c r="C93" s="82" t="s">
        <v>1</v>
      </c>
      <c r="D93" s="83" t="s">
        <v>2</v>
      </c>
      <c r="E93" s="111">
        <f>E10+E18+E30+E34+E40+E45+E50+E52+G9+E69+E73+E80+E89</f>
        <v>25773798</v>
      </c>
    </row>
  </sheetData>
  <phoneticPr fontId="0" type="noConversion"/>
  <pageMargins left="0.98425196850393704" right="0" top="0.19685039370078741" bottom="0.59055118110236227" header="0.51181102362204722" footer="0.51181102362204722"/>
  <pageSetup paperSize="9" orientation="portrait" horizontalDpi="4294967293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2011 r.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2011-01-24T07:30:48Z</cp:lastPrinted>
  <dcterms:created xsi:type="dcterms:W3CDTF">1997-03-25T02:14:04Z</dcterms:created>
  <dcterms:modified xsi:type="dcterms:W3CDTF">2011-01-28T12:04:16Z</dcterms:modified>
</cp:coreProperties>
</file>