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165" windowHeight="9345"/>
  </bookViews>
  <sheets>
    <sheet name="dot.podm.sfp" sheetId="9" r:id="rId1"/>
    <sheet name="dotacje pomoc js" sheetId="7" r:id="rId2"/>
    <sheet name="dotacjec. s.f.p." sheetId="6" r:id="rId3"/>
    <sheet name="Przychody-rozch" sheetId="1" r:id="rId4"/>
    <sheet name="zadania zlecone" sheetId="2" r:id="rId5"/>
    <sheet name="dotacje sekt.finansów" sheetId="5" r:id="rId6"/>
    <sheet name="dotacje podmiotowe" sheetId="4" r:id="rId7"/>
    <sheet name="porozumienia jst" sheetId="3" r:id="rId8"/>
  </sheets>
  <calcPr calcId="125725"/>
</workbook>
</file>

<file path=xl/calcChain.xml><?xml version="1.0" encoding="utf-8"?>
<calcChain xmlns="http://schemas.openxmlformats.org/spreadsheetml/2006/main">
  <c r="I21" i="2"/>
  <c r="F19" i="6"/>
  <c r="E19"/>
  <c r="L22" i="2"/>
  <c r="K22"/>
  <c r="J22"/>
  <c r="H22"/>
  <c r="G22"/>
  <c r="F22"/>
  <c r="E22"/>
  <c r="D22"/>
  <c r="C22"/>
  <c r="I18"/>
  <c r="I22" s="1"/>
  <c r="I20"/>
  <c r="I19"/>
  <c r="I17"/>
  <c r="I16"/>
  <c r="I15"/>
  <c r="I14"/>
  <c r="E13" i="1"/>
  <c r="D13"/>
  <c r="F28" i="5"/>
  <c r="E28"/>
  <c r="G14" i="9"/>
  <c r="F14"/>
  <c r="I17" i="3" l="1"/>
  <c r="G16" i="7"/>
  <c r="F16"/>
  <c r="F17" i="4"/>
  <c r="F17" i="3"/>
  <c r="D17"/>
  <c r="E17" i="4" l="1"/>
  <c r="C17" i="3"/>
  <c r="E17"/>
  <c r="G17"/>
  <c r="H17"/>
  <c r="J17"/>
  <c r="K17"/>
</calcChain>
</file>

<file path=xl/sharedStrings.xml><?xml version="1.0" encoding="utf-8"?>
<sst xmlns="http://schemas.openxmlformats.org/spreadsheetml/2006/main" count="247" uniqueCount="113">
  <si>
    <t>Lp.</t>
  </si>
  <si>
    <t>Treść</t>
  </si>
  <si>
    <t>1.</t>
  </si>
  <si>
    <t>2.</t>
  </si>
  <si>
    <t>3.</t>
  </si>
  <si>
    <t>4.</t>
  </si>
  <si>
    <t>Przychody ogółem :</t>
  </si>
  <si>
    <t>Paragraf</t>
  </si>
  <si>
    <t>w złotych</t>
  </si>
  <si>
    <t>Dział</t>
  </si>
  <si>
    <t>Rozdział</t>
  </si>
  <si>
    <t>Dotacje ogółem</t>
  </si>
  <si>
    <t>Wydatki ogółem</t>
  </si>
  <si>
    <t xml:space="preserve">                                            z      tego:</t>
  </si>
  <si>
    <t>Wydatki bieżące</t>
  </si>
  <si>
    <t>Wydatki majątkowe</t>
  </si>
  <si>
    <t xml:space="preserve">          Ogółem</t>
  </si>
  <si>
    <t>5.</t>
  </si>
  <si>
    <t>6.</t>
  </si>
  <si>
    <t>7.</t>
  </si>
  <si>
    <t>8.</t>
  </si>
  <si>
    <t>dotacje</t>
  </si>
  <si>
    <t xml:space="preserve"> </t>
  </si>
  <si>
    <t>Nazwa instytucji</t>
  </si>
  <si>
    <t>Kwota dotacji</t>
  </si>
  <si>
    <t>Ogółem</t>
  </si>
  <si>
    <t>wypoczynek dzieci i młodzieży</t>
  </si>
  <si>
    <t>remont i konserwacja zabytków</t>
  </si>
  <si>
    <t>Gminna Biblioteka Publiczna w Kołbaskowie</t>
  </si>
  <si>
    <t>nadwyżka z lat ubiegłych</t>
  </si>
  <si>
    <t>na zadania własne gminy realizowane przez podmioty</t>
  </si>
  <si>
    <t xml:space="preserve">                                                Dotacje celowe </t>
  </si>
  <si>
    <t xml:space="preserve">        udzielone z budżetu Gminy Kołbaskowo</t>
  </si>
  <si>
    <t xml:space="preserve">          udzielone z budżetu Gminy Kołbaskowo</t>
  </si>
  <si>
    <t xml:space="preserve">           udzielone z budżetu Gminy Kołbaskowo</t>
  </si>
  <si>
    <t xml:space="preserve">Dochody i wydatki </t>
  </si>
  <si>
    <t xml:space="preserve">                Dochody i wydatki</t>
  </si>
  <si>
    <t xml:space="preserve">          budżetu Gminy Kołbaskowo</t>
  </si>
  <si>
    <t>wynagrodzenia i pochodne od wynagrodzeń</t>
  </si>
  <si>
    <t>opieka nad dzieckiem i rodziną</t>
  </si>
  <si>
    <t>Jednostka samorządu terytorialnego</t>
  </si>
  <si>
    <t>Powiat policki</t>
  </si>
  <si>
    <t>na zadania własne gminy realizowane przez podmioty należące</t>
  </si>
  <si>
    <t>wydatki związane z realizacją zadań statutowych</t>
  </si>
  <si>
    <t>Świadczenia na rzecz osób fizycznych</t>
  </si>
  <si>
    <t>Wydatki na programy finansowane z udziałem środków o których mowa w art.5 ust.1 pkt 2 i 3ustawy o fin.publ.w części związanej z realizacją zadań Gminy</t>
  </si>
  <si>
    <t>9.</t>
  </si>
  <si>
    <t>10.</t>
  </si>
  <si>
    <t xml:space="preserve">    Wydatki jednostek budżetowych</t>
  </si>
  <si>
    <t xml:space="preserve">            budżetu Gminy Kołbaskowo</t>
  </si>
  <si>
    <t xml:space="preserve"> kultura fizyczna i sport</t>
  </si>
  <si>
    <t xml:space="preserve">związane z realizacją zadań z zakresu administracji rządowej i innych zadań zleconych odrębnymi ustawami </t>
  </si>
  <si>
    <t xml:space="preserve">            budżetu Gminy Kołbaskowo  </t>
  </si>
  <si>
    <t>Dotacje podmiotowe dla jednostek sektora finansów publicznych</t>
  </si>
  <si>
    <t>wychowanie przedszkolne</t>
  </si>
  <si>
    <t>11.</t>
  </si>
  <si>
    <t>Plan</t>
  </si>
  <si>
    <t>Wykonanie</t>
  </si>
  <si>
    <t>związane z realizacją zadań wykonywanych na podstawie porozumień (umów) między jednostkami samorządu terytorilanego</t>
  </si>
  <si>
    <t>Dotacje</t>
  </si>
  <si>
    <t xml:space="preserve">                     z      tego:</t>
  </si>
  <si>
    <t>12.</t>
  </si>
  <si>
    <t>010</t>
  </si>
  <si>
    <t xml:space="preserve">                             do sektora finansów publicznych </t>
  </si>
  <si>
    <t>reintegracja społeczna i zawodowa mieszkańców gminy Kołbaskowo w Centrum Integracji Społecznej</t>
  </si>
  <si>
    <t xml:space="preserve">nienależące do sektora finansów publicznych </t>
  </si>
  <si>
    <t>Gmina Szczecin</t>
  </si>
  <si>
    <t>domowa opieka hospicyjna dla terminalnie i nieuleczalnie chorych</t>
  </si>
  <si>
    <t xml:space="preserve">                                               Dotacje celowe</t>
  </si>
  <si>
    <t xml:space="preserve">                Przychody i rozchody </t>
  </si>
  <si>
    <t xml:space="preserve">                                                                        Dotacje celowe </t>
  </si>
  <si>
    <t xml:space="preserve">                                           udzielone z budżetu Gminy Kołbaskowo</t>
  </si>
  <si>
    <t xml:space="preserve">                         na pomoc finansową innym jednostkom samorzadu terytorialnego .</t>
  </si>
  <si>
    <t>Dotacje podmiotowe dla jednostek spoza sektora finansów publicznych
udzielone z budżetu Gminy/Powiatu ..............................
w 2010 r.</t>
  </si>
  <si>
    <t>Nazwa jednostki
 otrzymującej dotację</t>
  </si>
  <si>
    <t>Niepubliczne Przedszkole "Zielone Przedszkole" w Przecławiu</t>
  </si>
  <si>
    <t>Niepubliczny punkt  przedszkolny "Happy Kids" w Przecławiu</t>
  </si>
  <si>
    <t xml:space="preserve"> Towarzystwa Przyjaciół Dzieci  w Szczecinie Ognisko przedszkolne w Będargowie</t>
  </si>
  <si>
    <t xml:space="preserve">       udzielone z budżetu Gminy Kołbaskowo</t>
  </si>
  <si>
    <t>Tab.Nr  3</t>
  </si>
  <si>
    <t>Tab. Nr 4</t>
  </si>
  <si>
    <t>Tab. Nr  5</t>
  </si>
  <si>
    <t>Tab. Nr 9</t>
  </si>
  <si>
    <t>Tab. Nr 10</t>
  </si>
  <si>
    <t>Tab. Nr 11</t>
  </si>
  <si>
    <t>01095</t>
  </si>
  <si>
    <t xml:space="preserve">                     za  2011 r.</t>
  </si>
  <si>
    <t>Przebudowa drogi powiatowej nr 0626Z Przylep-Ostoja-Rajkowo-Szczecin o długości około 2,852 km</t>
  </si>
  <si>
    <t>Ponadgraniczne połączenie drogowe  Schwennenz-Ladenthin-Warnik-Będargowo w polsko-niemieckim obszarze rozwoju Odra-Nysa</t>
  </si>
  <si>
    <t>Budowa sygnalizacji świetlnej na skrzyżowaniu ul.Cukrowej - Rajkowo</t>
  </si>
  <si>
    <t>13.</t>
  </si>
  <si>
    <t>14.</t>
  </si>
  <si>
    <t>konserwacja i naprawa basenu p/poż</t>
  </si>
  <si>
    <t>koszenie terenów zielonych</t>
  </si>
  <si>
    <t>remonty bieżące przystanków autobusowych</t>
  </si>
  <si>
    <t>ochrona przeciwpożarowa</t>
  </si>
  <si>
    <t>remont ogrodzenia na cmentarzach komunalnych</t>
  </si>
  <si>
    <t>sprzątanie parków</t>
  </si>
  <si>
    <t xml:space="preserve">przygotowanie terenu pod plac zabaw oraz remont i konserwacja urządzeń </t>
  </si>
  <si>
    <t>I Zachodniopomorskie Niepubliczne Przedszkole Montessori "Bona Ventura"  w Kurowie</t>
  </si>
  <si>
    <t>Tab. Nr 12</t>
  </si>
  <si>
    <t>Tab. Nr 8</t>
  </si>
  <si>
    <t>FALE Przedszkole Stowarzyszenia STERNIK</t>
  </si>
  <si>
    <t>za   2011 r.</t>
  </si>
  <si>
    <t xml:space="preserve">                                          za   2011 r.</t>
  </si>
  <si>
    <t xml:space="preserve">             za  2011 r.</t>
  </si>
  <si>
    <t>działania profilaktyczne osób zagrożonych uzależnieniem od alkoholu</t>
  </si>
  <si>
    <t xml:space="preserve">        za   2011 r.</t>
  </si>
  <si>
    <t xml:space="preserve">                za  2011 r.</t>
  </si>
  <si>
    <t>zapewnienie opieki bezdomnym psom i kotom</t>
  </si>
  <si>
    <t xml:space="preserve">           za   2011 r.</t>
  </si>
  <si>
    <r>
      <t xml:space="preserve">Nazwa zadania                                    </t>
    </r>
    <r>
      <rPr>
        <i/>
        <sz val="10"/>
        <rFont val="Arial CE"/>
        <charset val="238"/>
      </rPr>
      <t>(przeznaczenie dotacji)</t>
    </r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</si>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</sst>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4"/>
      <name val="Symbol"/>
      <family val="1"/>
      <charset val="2"/>
    </font>
    <font>
      <sz val="14"/>
      <name val="Times New Roman"/>
      <family val="1"/>
      <charset val="238"/>
    </font>
    <font>
      <i/>
      <sz val="10"/>
      <name val="Arial CE"/>
      <charset val="238"/>
    </font>
    <font>
      <i/>
      <u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0" fillId="4" borderId="0" xfId="0" applyFill="1"/>
    <xf numFmtId="0" fontId="1" fillId="0" borderId="0" xfId="0" applyFont="1" applyBorder="1"/>
    <xf numFmtId="0" fontId="5" fillId="0" borderId="15" xfId="0" applyFont="1" applyBorder="1" applyAlignment="1">
      <alignment horizontal="center"/>
    </xf>
    <xf numFmtId="0" fontId="6" fillId="3" borderId="17" xfId="0" applyFont="1" applyFill="1" applyBorder="1"/>
    <xf numFmtId="0" fontId="7" fillId="3" borderId="9" xfId="0" applyFont="1" applyFill="1" applyBorder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3" fontId="5" fillId="0" borderId="26" xfId="0" applyNumberFormat="1" applyFont="1" applyBorder="1"/>
    <xf numFmtId="0" fontId="5" fillId="0" borderId="27" xfId="0" applyFont="1" applyBorder="1"/>
    <xf numFmtId="4" fontId="5" fillId="0" borderId="27" xfId="0" applyNumberFormat="1" applyFont="1" applyBorder="1"/>
    <xf numFmtId="3" fontId="5" fillId="0" borderId="27" xfId="0" applyNumberFormat="1" applyFont="1" applyBorder="1"/>
    <xf numFmtId="0" fontId="8" fillId="0" borderId="2" xfId="0" applyFont="1" applyBorder="1"/>
    <xf numFmtId="0" fontId="8" fillId="0" borderId="3" xfId="0" applyFont="1" applyBorder="1"/>
    <xf numFmtId="4" fontId="8" fillId="0" borderId="11" xfId="0" applyNumberFormat="1" applyFont="1" applyBorder="1"/>
    <xf numFmtId="4" fontId="8" fillId="0" borderId="3" xfId="0" applyNumberFormat="1" applyFont="1" applyBorder="1"/>
    <xf numFmtId="3" fontId="8" fillId="0" borderId="25" xfId="0" applyNumberFormat="1" applyFont="1" applyBorder="1"/>
    <xf numFmtId="0" fontId="5" fillId="0" borderId="44" xfId="0" applyFont="1" applyBorder="1" applyAlignment="1">
      <alignment horizontal="center"/>
    </xf>
    <xf numFmtId="4" fontId="5" fillId="0" borderId="34" xfId="0" applyNumberFormat="1" applyFont="1" applyBorder="1"/>
    <xf numFmtId="3" fontId="5" fillId="0" borderId="30" xfId="0" applyNumberFormat="1" applyFont="1" applyBorder="1"/>
    <xf numFmtId="4" fontId="8" fillId="0" borderId="40" xfId="0" applyNumberFormat="1" applyFont="1" applyBorder="1"/>
    <xf numFmtId="0" fontId="5" fillId="0" borderId="45" xfId="0" applyFont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164" fontId="5" fillId="0" borderId="34" xfId="0" applyNumberFormat="1" applyFont="1" applyBorder="1"/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9" xfId="0" applyFont="1" applyFill="1" applyBorder="1" applyAlignment="1"/>
    <xf numFmtId="0" fontId="8" fillId="2" borderId="18" xfId="0" applyFont="1" applyFill="1" applyBorder="1" applyAlignment="1"/>
    <xf numFmtId="0" fontId="8" fillId="2" borderId="39" xfId="0" applyFont="1" applyFill="1" applyBorder="1" applyAlignment="1"/>
    <xf numFmtId="0" fontId="8" fillId="2" borderId="16" xfId="0" applyFont="1" applyFill="1" applyBorder="1" applyAlignment="1"/>
    <xf numFmtId="0" fontId="8" fillId="2" borderId="46" xfId="0" applyFont="1" applyFill="1" applyBorder="1" applyAlignment="1"/>
    <xf numFmtId="0" fontId="8" fillId="2" borderId="9" xfId="0" applyFont="1" applyFill="1" applyBorder="1" applyAlignment="1"/>
    <xf numFmtId="0" fontId="8" fillId="2" borderId="21" xfId="0" applyFont="1" applyFill="1" applyBorder="1" applyAlignment="1"/>
    <xf numFmtId="0" fontId="5" fillId="3" borderId="1" xfId="0" applyFont="1" applyFill="1" applyBorder="1"/>
    <xf numFmtId="0" fontId="5" fillId="0" borderId="26" xfId="0" applyFont="1" applyBorder="1"/>
    <xf numFmtId="0" fontId="5" fillId="0" borderId="1" xfId="0" quotePrefix="1" applyFont="1" applyBorder="1" applyAlignment="1">
      <alignment horizontal="right"/>
    </xf>
    <xf numFmtId="0" fontId="8" fillId="2" borderId="3" xfId="0" applyFont="1" applyFill="1" applyBorder="1" applyAlignment="1">
      <alignment vertical="center" wrapText="1"/>
    </xf>
    <xf numFmtId="0" fontId="9" fillId="3" borderId="51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2" borderId="24" xfId="0" applyFont="1" applyFill="1" applyBorder="1" applyAlignment="1">
      <alignment wrapText="1"/>
    </xf>
    <xf numFmtId="0" fontId="8" fillId="2" borderId="35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23" xfId="0" applyFont="1" applyFill="1" applyBorder="1" applyAlignment="1">
      <alignment horizontal="left" vertical="center"/>
    </xf>
    <xf numFmtId="0" fontId="7" fillId="3" borderId="37" xfId="0" applyFont="1" applyFill="1" applyBorder="1"/>
    <xf numFmtId="0" fontId="7" fillId="3" borderId="48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wrapText="1"/>
    </xf>
    <xf numFmtId="0" fontId="7" fillId="3" borderId="32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3" xfId="0" quotePrefix="1" applyFont="1" applyBorder="1" applyAlignment="1">
      <alignment horizontal="right"/>
    </xf>
    <xf numFmtId="4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6" fillId="0" borderId="27" xfId="0" applyFont="1" applyBorder="1"/>
    <xf numFmtId="4" fontId="6" fillId="0" borderId="27" xfId="0" applyNumberFormat="1" applyFont="1" applyBorder="1"/>
    <xf numFmtId="3" fontId="6" fillId="0" borderId="34" xfId="0" applyNumberFormat="1" applyFont="1" applyBorder="1"/>
    <xf numFmtId="3" fontId="6" fillId="0" borderId="28" xfId="0" applyNumberFormat="1" applyFont="1" applyBorder="1"/>
    <xf numFmtId="4" fontId="6" fillId="0" borderId="34" xfId="0" applyNumberFormat="1" applyFont="1" applyBorder="1"/>
    <xf numFmtId="3" fontId="6" fillId="0" borderId="13" xfId="0" applyNumberFormat="1" applyFont="1" applyBorder="1" applyAlignment="1">
      <alignment horizontal="right"/>
    </xf>
    <xf numFmtId="3" fontId="6" fillId="0" borderId="27" xfId="0" applyNumberFormat="1" applyFont="1" applyBorder="1"/>
    <xf numFmtId="0" fontId="7" fillId="0" borderId="3" xfId="0" applyFont="1" applyBorder="1"/>
    <xf numFmtId="4" fontId="7" fillId="0" borderId="11" xfId="0" applyNumberFormat="1" applyFont="1" applyBorder="1"/>
    <xf numFmtId="0" fontId="9" fillId="3" borderId="47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9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5" fillId="0" borderId="34" xfId="0" applyNumberFormat="1" applyFont="1" applyBorder="1"/>
    <xf numFmtId="3" fontId="5" fillId="0" borderId="28" xfId="0" applyNumberFormat="1" applyFont="1" applyBorder="1"/>
    <xf numFmtId="3" fontId="8" fillId="0" borderId="32" xfId="0" applyNumberFormat="1" applyFont="1" applyBorder="1"/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2" borderId="4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0" xfId="0" applyFont="1" applyBorder="1"/>
    <xf numFmtId="0" fontId="0" fillId="0" borderId="27" xfId="0" applyFont="1" applyBorder="1"/>
    <xf numFmtId="0" fontId="0" fillId="0" borderId="23" xfId="0" applyFont="1" applyBorder="1"/>
    <xf numFmtId="0" fontId="0" fillId="0" borderId="27" xfId="0" applyFont="1" applyBorder="1" applyAlignment="1">
      <alignment wrapText="1"/>
    </xf>
    <xf numFmtId="4" fontId="0" fillId="0" borderId="23" xfId="0" applyNumberFormat="1" applyFont="1" applyBorder="1"/>
    <xf numFmtId="4" fontId="0" fillId="0" borderId="28" xfId="0" applyNumberFormat="1" applyFont="1" applyBorder="1"/>
    <xf numFmtId="0" fontId="0" fillId="0" borderId="2" xfId="0" applyFont="1" applyBorder="1"/>
    <xf numFmtId="0" fontId="0" fillId="0" borderId="3" xfId="0" applyFont="1" applyBorder="1"/>
    <xf numFmtId="0" fontId="9" fillId="0" borderId="11" xfId="0" applyFont="1" applyBorder="1" applyAlignment="1">
      <alignment wrapText="1"/>
    </xf>
    <xf numFmtId="4" fontId="9" fillId="0" borderId="3" xfId="0" applyNumberFormat="1" applyFont="1" applyBorder="1"/>
    <xf numFmtId="4" fontId="9" fillId="0" borderId="29" xfId="0" applyNumberFormat="1" applyFont="1" applyBorder="1"/>
    <xf numFmtId="0" fontId="7" fillId="2" borderId="9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6" xfId="0" applyNumberFormat="1" applyFont="1" applyBorder="1" applyAlignment="1">
      <alignment horizontal="right"/>
    </xf>
    <xf numFmtId="4" fontId="0" fillId="0" borderId="33" xfId="0" applyNumberFormat="1" applyFont="1" applyBorder="1" applyAlignment="1">
      <alignment horizontal="right"/>
    </xf>
    <xf numFmtId="0" fontId="0" fillId="0" borderId="13" xfId="0" applyFont="1" applyBorder="1" applyAlignment="1">
      <alignment horizontal="left" wrapText="1"/>
    </xf>
    <xf numFmtId="0" fontId="0" fillId="0" borderId="13" xfId="0" applyFont="1" applyBorder="1" applyAlignment="1">
      <alignment horizontal="left"/>
    </xf>
    <xf numFmtId="0" fontId="0" fillId="0" borderId="2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7" xfId="0" applyFont="1" applyBorder="1" applyAlignment="1">
      <alignment horizontal="left" wrapText="1"/>
    </xf>
    <xf numFmtId="4" fontId="0" fillId="0" borderId="23" xfId="0" applyNumberFormat="1" applyFont="1" applyBorder="1" applyAlignment="1">
      <alignment horizontal="right" vertical="center"/>
    </xf>
    <xf numFmtId="4" fontId="0" fillId="0" borderId="28" xfId="0" applyNumberFormat="1" applyFont="1" applyBorder="1" applyAlignment="1">
      <alignment vertical="center"/>
    </xf>
    <xf numFmtId="4" fontId="0" fillId="0" borderId="34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justify"/>
    </xf>
    <xf numFmtId="0" fontId="16" fillId="0" borderId="0" xfId="0" applyFont="1" applyBorder="1" applyAlignment="1">
      <alignment wrapText="1"/>
    </xf>
    <xf numFmtId="4" fontId="0" fillId="0" borderId="27" xfId="0" applyNumberFormat="1" applyFont="1" applyBorder="1" applyAlignment="1">
      <alignment horizontal="right" vertical="center"/>
    </xf>
    <xf numFmtId="4" fontId="0" fillId="0" borderId="38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left" wrapText="1"/>
    </xf>
    <xf numFmtId="4" fontId="0" fillId="0" borderId="0" xfId="0" applyNumberFormat="1" applyFont="1" applyBorder="1" applyAlignment="1">
      <alignment horizontal="right" vertical="center"/>
    </xf>
    <xf numFmtId="3" fontId="0" fillId="0" borderId="28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0" fontId="9" fillId="3" borderId="17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/>
    </xf>
    <xf numFmtId="0" fontId="0" fillId="0" borderId="7" xfId="0" applyFont="1" applyBorder="1"/>
    <xf numFmtId="0" fontId="9" fillId="0" borderId="8" xfId="0" applyFont="1" applyBorder="1" applyAlignment="1">
      <alignment horizontal="center"/>
    </xf>
    <xf numFmtId="0" fontId="0" fillId="0" borderId="8" xfId="0" applyFont="1" applyBorder="1"/>
    <xf numFmtId="4" fontId="9" fillId="0" borderId="25" xfId="0" applyNumberFormat="1" applyFont="1" applyBorder="1"/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24" xfId="0" applyNumberFormat="1" applyFont="1" applyBorder="1" applyAlignment="1">
      <alignment vertical="center"/>
    </xf>
    <xf numFmtId="4" fontId="0" fillId="0" borderId="32" xfId="0" applyNumberFormat="1" applyFont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7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4" fontId="0" fillId="0" borderId="23" xfId="0" applyNumberFormat="1" applyFont="1" applyBorder="1" applyAlignment="1">
      <alignment horizontal="right"/>
    </xf>
    <xf numFmtId="0" fontId="0" fillId="0" borderId="26" xfId="0" applyFont="1" applyBorder="1" applyAlignment="1">
      <alignment horizontal="center"/>
    </xf>
    <xf numFmtId="4" fontId="0" fillId="0" borderId="27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3" xfId="0" applyFont="1" applyBorder="1"/>
    <xf numFmtId="4" fontId="9" fillId="0" borderId="4" xfId="0" applyNumberFormat="1" applyFont="1" applyBorder="1"/>
    <xf numFmtId="3" fontId="0" fillId="0" borderId="0" xfId="0" applyNumberFormat="1" applyFont="1"/>
    <xf numFmtId="0" fontId="7" fillId="0" borderId="0" xfId="0" applyFont="1"/>
    <xf numFmtId="0" fontId="6" fillId="0" borderId="0" xfId="0" applyFont="1"/>
    <xf numFmtId="0" fontId="7" fillId="3" borderId="4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52" xfId="0" applyFont="1" applyBorder="1"/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17" fillId="0" borderId="13" xfId="0" applyFont="1" applyBorder="1" applyAlignment="1">
      <alignment wrapText="1"/>
    </xf>
    <xf numFmtId="0" fontId="6" fillId="0" borderId="16" xfId="0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right"/>
    </xf>
    <xf numFmtId="4" fontId="0" fillId="0" borderId="31" xfId="0" applyNumberFormat="1" applyFont="1" applyBorder="1"/>
    <xf numFmtId="0" fontId="6" fillId="0" borderId="53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16" fillId="0" borderId="25" xfId="0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right"/>
    </xf>
    <xf numFmtId="3" fontId="0" fillId="0" borderId="4" xfId="0" applyNumberFormat="1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4" fontId="7" fillId="0" borderId="32" xfId="0" applyNumberFormat="1" applyFont="1" applyBorder="1" applyAlignment="1">
      <alignment horizontal="center"/>
    </xf>
    <xf numFmtId="0" fontId="0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5" borderId="4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4" borderId="34" xfId="0" applyFont="1" applyFill="1" applyBorder="1" applyAlignment="1">
      <alignment horizontal="center"/>
    </xf>
    <xf numFmtId="0" fontId="0" fillId="4" borderId="28" xfId="0" applyFont="1" applyFill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4" fontId="0" fillId="4" borderId="22" xfId="0" applyNumberFormat="1" applyFont="1" applyFill="1" applyBorder="1" applyAlignment="1">
      <alignment horizontal="center" vertical="center"/>
    </xf>
    <xf numFmtId="4" fontId="0" fillId="4" borderId="33" xfId="0" applyNumberFormat="1" applyFont="1" applyFill="1" applyBorder="1" applyAlignment="1">
      <alignment horizontal="right"/>
    </xf>
    <xf numFmtId="4" fontId="0" fillId="4" borderId="10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" fontId="0" fillId="4" borderId="13" xfId="0" applyNumberFormat="1" applyFont="1" applyFill="1" applyBorder="1" applyAlignment="1">
      <alignment horizontal="center" vertical="center"/>
    </xf>
    <xf numFmtId="4" fontId="0" fillId="0" borderId="33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K11" sqref="K11"/>
    </sheetView>
  </sheetViews>
  <sheetFormatPr defaultRowHeight="12.75"/>
  <cols>
    <col min="1" max="1" width="6.28515625" customWidth="1"/>
    <col min="4" max="4" width="32.85546875" customWidth="1"/>
    <col min="5" max="5" width="25.140625" customWidth="1"/>
    <col min="6" max="6" width="19.7109375" customWidth="1"/>
    <col min="7" max="7" width="17.5703125" customWidth="1"/>
  </cols>
  <sheetData>
    <row r="1" spans="1:7" ht="51.75" customHeight="1">
      <c r="A1" s="125"/>
      <c r="B1" s="125"/>
      <c r="C1" s="125"/>
      <c r="D1" s="125"/>
      <c r="E1" s="125"/>
      <c r="F1" s="250"/>
      <c r="G1" s="125" t="s">
        <v>100</v>
      </c>
    </row>
    <row r="2" spans="1:7">
      <c r="A2" s="251" t="s">
        <v>73</v>
      </c>
      <c r="B2" s="252"/>
      <c r="C2" s="252"/>
      <c r="D2" s="252"/>
      <c r="E2" s="252"/>
      <c r="F2" s="253"/>
      <c r="G2" s="125"/>
    </row>
    <row r="3" spans="1:7" ht="20.25" customHeight="1">
      <c r="A3" s="254"/>
      <c r="B3" s="255"/>
      <c r="C3" s="255"/>
      <c r="D3" s="255" t="s">
        <v>78</v>
      </c>
      <c r="E3" s="255"/>
      <c r="F3" s="256"/>
      <c r="G3" s="125"/>
    </row>
    <row r="4" spans="1:7" ht="17.25" customHeight="1">
      <c r="A4" s="254"/>
      <c r="B4" s="255"/>
      <c r="C4" s="255"/>
      <c r="D4" s="255" t="s">
        <v>103</v>
      </c>
      <c r="E4" s="255"/>
      <c r="F4" s="256"/>
      <c r="G4" s="125"/>
    </row>
    <row r="5" spans="1:7" ht="24" customHeight="1" thickBot="1">
      <c r="A5" s="255"/>
      <c r="B5" s="255"/>
      <c r="C5" s="255"/>
      <c r="D5" s="255"/>
      <c r="E5" s="255"/>
      <c r="F5" s="60" t="s">
        <v>8</v>
      </c>
      <c r="G5" s="125"/>
    </row>
    <row r="6" spans="1:7" ht="38.25" customHeight="1">
      <c r="A6" s="257" t="s">
        <v>0</v>
      </c>
      <c r="B6" s="258" t="s">
        <v>9</v>
      </c>
      <c r="C6" s="258" t="s">
        <v>10</v>
      </c>
      <c r="D6" s="259" t="s">
        <v>74</v>
      </c>
      <c r="E6" s="259" t="s">
        <v>112</v>
      </c>
      <c r="F6" s="130" t="s">
        <v>24</v>
      </c>
      <c r="G6" s="131"/>
    </row>
    <row r="7" spans="1:7">
      <c r="A7" s="260"/>
      <c r="B7" s="261"/>
      <c r="C7" s="261"/>
      <c r="D7" s="262"/>
      <c r="E7" s="262"/>
      <c r="F7" s="263" t="s">
        <v>56</v>
      </c>
      <c r="G7" s="264" t="s">
        <v>57</v>
      </c>
    </row>
    <row r="8" spans="1:7">
      <c r="A8" s="265">
        <v>1</v>
      </c>
      <c r="B8" s="266">
        <v>2</v>
      </c>
      <c r="C8" s="266">
        <v>3</v>
      </c>
      <c r="D8" s="266">
        <v>5</v>
      </c>
      <c r="E8" s="266">
        <v>6</v>
      </c>
      <c r="F8" s="267" t="s">
        <v>19</v>
      </c>
      <c r="G8" s="268" t="s">
        <v>20</v>
      </c>
    </row>
    <row r="9" spans="1:7" ht="60" customHeight="1">
      <c r="A9" s="265" t="s">
        <v>2</v>
      </c>
      <c r="B9" s="266">
        <v>801</v>
      </c>
      <c r="C9" s="266">
        <v>80104</v>
      </c>
      <c r="D9" s="269" t="s">
        <v>99</v>
      </c>
      <c r="E9" s="270" t="s">
        <v>54</v>
      </c>
      <c r="F9" s="271">
        <v>503000</v>
      </c>
      <c r="G9" s="272">
        <v>168843.68</v>
      </c>
    </row>
    <row r="10" spans="1:7" ht="48.75" customHeight="1">
      <c r="A10" s="265" t="s">
        <v>3</v>
      </c>
      <c r="B10" s="266">
        <v>801</v>
      </c>
      <c r="C10" s="266">
        <v>80104</v>
      </c>
      <c r="D10" s="269" t="s">
        <v>77</v>
      </c>
      <c r="E10" s="270" t="s">
        <v>54</v>
      </c>
      <c r="F10" s="273"/>
      <c r="G10" s="272">
        <v>51080.84</v>
      </c>
    </row>
    <row r="11" spans="1:7" ht="30" customHeight="1">
      <c r="A11" s="265" t="s">
        <v>4</v>
      </c>
      <c r="B11" s="266">
        <v>801</v>
      </c>
      <c r="C11" s="266">
        <v>80104</v>
      </c>
      <c r="D11" s="269" t="s">
        <v>76</v>
      </c>
      <c r="E11" s="270" t="s">
        <v>54</v>
      </c>
      <c r="F11" s="273"/>
      <c r="G11" s="272">
        <v>11312</v>
      </c>
    </row>
    <row r="12" spans="1:7" ht="30" customHeight="1">
      <c r="A12" s="265" t="s">
        <v>5</v>
      </c>
      <c r="B12" s="266">
        <v>801</v>
      </c>
      <c r="C12" s="266">
        <v>80104</v>
      </c>
      <c r="D12" s="269" t="s">
        <v>102</v>
      </c>
      <c r="E12" s="270" t="s">
        <v>54</v>
      </c>
      <c r="F12" s="273"/>
      <c r="G12" s="272">
        <v>61310.85</v>
      </c>
    </row>
    <row r="13" spans="1:7" ht="63" customHeight="1">
      <c r="A13" s="265" t="s">
        <v>17</v>
      </c>
      <c r="B13" s="266">
        <v>801</v>
      </c>
      <c r="C13" s="266">
        <v>80104</v>
      </c>
      <c r="D13" s="274" t="s">
        <v>75</v>
      </c>
      <c r="E13" s="270" t="s">
        <v>54</v>
      </c>
      <c r="F13" s="275"/>
      <c r="G13" s="276">
        <v>23530.11</v>
      </c>
    </row>
    <row r="14" spans="1:7" ht="13.5" thickBot="1">
      <c r="A14" s="277" t="s">
        <v>25</v>
      </c>
      <c r="B14" s="278"/>
      <c r="C14" s="278"/>
      <c r="D14" s="279"/>
      <c r="E14" s="280"/>
      <c r="F14" s="281">
        <f>SUM(F9:F13)</f>
        <v>503000</v>
      </c>
      <c r="G14" s="281">
        <f>SUM(G9:G13)</f>
        <v>316077.48</v>
      </c>
    </row>
    <row r="16" spans="1:7">
      <c r="A16" s="58"/>
    </row>
  </sheetData>
  <mergeCells count="9">
    <mergeCell ref="A2:F2"/>
    <mergeCell ref="A14:D14"/>
    <mergeCell ref="F6:G6"/>
    <mergeCell ref="A6:A7"/>
    <mergeCell ref="B6:B7"/>
    <mergeCell ref="C6:C7"/>
    <mergeCell ref="D6:D7"/>
    <mergeCell ref="E6:E7"/>
    <mergeCell ref="F9:F13"/>
  </mergeCells>
  <printOptions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5"/>
  <sheetViews>
    <sheetView zoomScaleNormal="100" workbookViewId="0">
      <selection activeCell="G3" sqref="G3"/>
    </sheetView>
  </sheetViews>
  <sheetFormatPr defaultRowHeight="12.75"/>
  <cols>
    <col min="1" max="1" width="5" customWidth="1"/>
    <col min="2" max="2" width="5.85546875" customWidth="1"/>
    <col min="3" max="3" width="9.28515625" customWidth="1"/>
    <col min="4" max="4" width="37.5703125" customWidth="1"/>
    <col min="5" max="5" width="30.85546875" customWidth="1"/>
    <col min="6" max="7" width="16.28515625" customWidth="1"/>
  </cols>
  <sheetData>
    <row r="2" spans="1:7" ht="14.25">
      <c r="F2" s="7"/>
    </row>
    <row r="3" spans="1:7" ht="14.25">
      <c r="F3" s="7"/>
      <c r="G3" s="125" t="s">
        <v>83</v>
      </c>
    </row>
    <row r="4" spans="1:7">
      <c r="A4" s="125"/>
      <c r="B4" s="218" t="s">
        <v>70</v>
      </c>
      <c r="C4" s="218"/>
      <c r="D4" s="218"/>
      <c r="E4" s="218"/>
      <c r="F4" s="125"/>
      <c r="G4" s="125"/>
    </row>
    <row r="5" spans="1:7">
      <c r="A5" s="125"/>
      <c r="B5" s="218" t="s">
        <v>71</v>
      </c>
      <c r="C5" s="218"/>
      <c r="D5" s="219"/>
      <c r="E5" s="219"/>
      <c r="F5" s="125"/>
      <c r="G5" s="125"/>
    </row>
    <row r="6" spans="1:7">
      <c r="A6" s="125"/>
      <c r="B6" s="126" t="s">
        <v>72</v>
      </c>
      <c r="C6" s="126"/>
      <c r="D6" s="126"/>
      <c r="E6" s="126"/>
      <c r="F6" s="126"/>
      <c r="G6" s="125"/>
    </row>
    <row r="7" spans="1:7">
      <c r="A7" s="125"/>
      <c r="B7" s="126"/>
      <c r="C7" s="126"/>
      <c r="D7" s="126" t="s">
        <v>104</v>
      </c>
      <c r="E7" s="126"/>
      <c r="F7" s="126"/>
      <c r="G7" s="125"/>
    </row>
    <row r="8" spans="1:7">
      <c r="A8" s="125"/>
      <c r="B8" s="126"/>
      <c r="C8" s="126"/>
      <c r="D8" s="126"/>
      <c r="E8" s="126"/>
      <c r="F8" s="126"/>
      <c r="G8" s="125"/>
    </row>
    <row r="9" spans="1:7" ht="13.5" thickBot="1">
      <c r="A9" s="125"/>
      <c r="B9" s="125"/>
      <c r="C9" s="125"/>
      <c r="D9" s="125"/>
      <c r="E9" s="125"/>
      <c r="F9" s="125"/>
      <c r="G9" s="59" t="s">
        <v>8</v>
      </c>
    </row>
    <row r="10" spans="1:7" ht="30.75" customHeight="1">
      <c r="A10" s="220" t="s">
        <v>0</v>
      </c>
      <c r="B10" s="221" t="s">
        <v>9</v>
      </c>
      <c r="C10" s="221" t="s">
        <v>10</v>
      </c>
      <c r="D10" s="222" t="s">
        <v>111</v>
      </c>
      <c r="E10" s="222" t="s">
        <v>40</v>
      </c>
      <c r="F10" s="223" t="s">
        <v>24</v>
      </c>
      <c r="G10" s="224"/>
    </row>
    <row r="11" spans="1:7" ht="13.5" thickBot="1">
      <c r="A11" s="225"/>
      <c r="B11" s="226"/>
      <c r="C11" s="226"/>
      <c r="D11" s="227"/>
      <c r="E11" s="227"/>
      <c r="F11" s="65" t="s">
        <v>56</v>
      </c>
      <c r="G11" s="50" t="s">
        <v>57</v>
      </c>
    </row>
    <row r="12" spans="1:7">
      <c r="A12" s="228" t="s">
        <v>2</v>
      </c>
      <c r="B12" s="80" t="s">
        <v>3</v>
      </c>
      <c r="C12" s="229" t="s">
        <v>4</v>
      </c>
      <c r="D12" s="80" t="s">
        <v>5</v>
      </c>
      <c r="E12" s="229" t="s">
        <v>17</v>
      </c>
      <c r="F12" s="230" t="s">
        <v>18</v>
      </c>
      <c r="G12" s="231" t="s">
        <v>19</v>
      </c>
    </row>
    <row r="13" spans="1:7" ht="44.25" customHeight="1">
      <c r="A13" s="232" t="s">
        <v>2</v>
      </c>
      <c r="B13" s="233">
        <v>600</v>
      </c>
      <c r="C13" s="234">
        <v>60014</v>
      </c>
      <c r="D13" s="235" t="s">
        <v>87</v>
      </c>
      <c r="E13" s="236" t="s">
        <v>41</v>
      </c>
      <c r="F13" s="237">
        <v>950000</v>
      </c>
      <c r="G13" s="238">
        <v>899386.07</v>
      </c>
    </row>
    <row r="14" spans="1:7" ht="60.75" customHeight="1">
      <c r="A14" s="239" t="s">
        <v>3</v>
      </c>
      <c r="B14" s="240">
        <v>600</v>
      </c>
      <c r="C14" s="234">
        <v>60014</v>
      </c>
      <c r="D14" s="235" t="s">
        <v>88</v>
      </c>
      <c r="E14" s="236" t="s">
        <v>41</v>
      </c>
      <c r="F14" s="237">
        <v>1838820</v>
      </c>
      <c r="G14" s="237">
        <v>1838820</v>
      </c>
    </row>
    <row r="15" spans="1:7" ht="40.5" customHeight="1" thickBot="1">
      <c r="A15" s="241" t="s">
        <v>4</v>
      </c>
      <c r="B15" s="242">
        <v>754</v>
      </c>
      <c r="C15" s="242">
        <v>75495</v>
      </c>
      <c r="D15" s="243" t="s">
        <v>89</v>
      </c>
      <c r="E15" s="241" t="s">
        <v>66</v>
      </c>
      <c r="F15" s="244">
        <v>90000</v>
      </c>
      <c r="G15" s="245">
        <v>90000</v>
      </c>
    </row>
    <row r="16" spans="1:7" ht="13.5" thickBot="1">
      <c r="A16" s="246" t="s">
        <v>25</v>
      </c>
      <c r="B16" s="247"/>
      <c r="C16" s="247"/>
      <c r="D16" s="247"/>
      <c r="E16" s="248"/>
      <c r="F16" s="249">
        <f>SUM(F13:F15)</f>
        <v>2878820</v>
      </c>
      <c r="G16" s="216">
        <f>SUM(G13:G15)</f>
        <v>2828206.07</v>
      </c>
    </row>
    <row r="19" spans="3:4" ht="18">
      <c r="D19" s="56"/>
    </row>
    <row r="20" spans="3:4" ht="18.75">
      <c r="D20" s="57"/>
    </row>
    <row r="21" spans="3:4" ht="18.75">
      <c r="D21" s="57"/>
    </row>
    <row r="24" spans="3:4" ht="14.25">
      <c r="C24" s="7"/>
    </row>
    <row r="25" spans="3:4" ht="14.25">
      <c r="C25" s="7"/>
    </row>
  </sheetData>
  <mergeCells count="7">
    <mergeCell ref="F10:G10"/>
    <mergeCell ref="A16:E16"/>
    <mergeCell ref="E10:E11"/>
    <mergeCell ref="D10:D11"/>
    <mergeCell ref="C10:C11"/>
    <mergeCell ref="B10:B11"/>
    <mergeCell ref="A10:A1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H12" sqref="H12"/>
    </sheetView>
  </sheetViews>
  <sheetFormatPr defaultRowHeight="12.75"/>
  <cols>
    <col min="1" max="1" width="4.85546875" customWidth="1"/>
    <col min="2" max="2" width="7.28515625" customWidth="1"/>
    <col min="3" max="3" width="11" customWidth="1"/>
    <col min="4" max="4" width="36" customWidth="1"/>
    <col min="5" max="6" width="20.7109375" customWidth="1"/>
  </cols>
  <sheetData>
    <row r="1" spans="1:6" ht="14.25">
      <c r="F1" s="7"/>
    </row>
    <row r="4" spans="1:6">
      <c r="F4" s="125" t="s">
        <v>82</v>
      </c>
    </row>
    <row r="5" spans="1:6">
      <c r="A5" s="125"/>
      <c r="B5" s="126" t="s">
        <v>31</v>
      </c>
      <c r="C5" s="126"/>
      <c r="D5" s="126"/>
      <c r="E5" s="125"/>
      <c r="F5" s="125"/>
    </row>
    <row r="6" spans="1:6">
      <c r="A6" s="125"/>
      <c r="B6" s="126"/>
      <c r="C6" s="126" t="s">
        <v>33</v>
      </c>
      <c r="D6" s="126"/>
      <c r="E6" s="125"/>
      <c r="F6" s="125"/>
    </row>
    <row r="7" spans="1:6">
      <c r="A7" s="125"/>
      <c r="B7" s="126"/>
      <c r="C7" s="126" t="s">
        <v>42</v>
      </c>
      <c r="D7" s="125"/>
      <c r="E7" s="125"/>
      <c r="F7" s="125"/>
    </row>
    <row r="8" spans="1:6">
      <c r="A8" s="125"/>
      <c r="B8" s="126" t="s">
        <v>63</v>
      </c>
      <c r="C8" s="126"/>
      <c r="D8" s="125"/>
      <c r="E8" s="125"/>
      <c r="F8" s="125"/>
    </row>
    <row r="9" spans="1:6">
      <c r="A9" s="125"/>
      <c r="B9" s="126"/>
      <c r="C9" s="126"/>
      <c r="D9" s="126" t="s">
        <v>105</v>
      </c>
      <c r="E9" s="125"/>
      <c r="F9" s="125"/>
    </row>
    <row r="10" spans="1:6">
      <c r="A10" s="125"/>
      <c r="B10" s="126"/>
      <c r="C10" s="126"/>
      <c r="D10" s="126"/>
      <c r="E10" s="125"/>
      <c r="F10" s="125"/>
    </row>
    <row r="11" spans="1:6">
      <c r="A11" s="125"/>
      <c r="B11" s="126"/>
      <c r="C11" s="126"/>
      <c r="D11" s="125"/>
      <c r="E11" s="125"/>
      <c r="F11" s="125"/>
    </row>
    <row r="12" spans="1:6" ht="13.5" thickBot="1">
      <c r="A12" s="125"/>
      <c r="B12" s="125"/>
      <c r="C12" s="125"/>
      <c r="D12" s="125"/>
      <c r="E12" s="125"/>
      <c r="F12" s="59" t="s">
        <v>8</v>
      </c>
    </row>
    <row r="13" spans="1:6" ht="31.5" customHeight="1">
      <c r="A13" s="201" t="s">
        <v>0</v>
      </c>
      <c r="B13" s="185" t="s">
        <v>9</v>
      </c>
      <c r="C13" s="185" t="s">
        <v>10</v>
      </c>
      <c r="D13" s="202" t="s">
        <v>111</v>
      </c>
      <c r="E13" s="203" t="s">
        <v>24</v>
      </c>
      <c r="F13" s="204"/>
    </row>
    <row r="14" spans="1:6" ht="21" customHeight="1" thickBot="1">
      <c r="A14" s="205"/>
      <c r="B14" s="189"/>
      <c r="C14" s="189"/>
      <c r="D14" s="206"/>
      <c r="E14" s="207" t="s">
        <v>56</v>
      </c>
      <c r="F14" s="51" t="s">
        <v>57</v>
      </c>
    </row>
    <row r="15" spans="1:6">
      <c r="A15" s="155" t="s">
        <v>2</v>
      </c>
      <c r="B15" s="156" t="s">
        <v>3</v>
      </c>
      <c r="C15" s="157" t="s">
        <v>4</v>
      </c>
      <c r="D15" s="156" t="s">
        <v>5</v>
      </c>
      <c r="E15" s="137" t="s">
        <v>17</v>
      </c>
      <c r="F15" s="138" t="s">
        <v>18</v>
      </c>
    </row>
    <row r="16" spans="1:6" ht="21.75" customHeight="1">
      <c r="A16" s="208" t="s">
        <v>2</v>
      </c>
      <c r="B16" s="209">
        <v>801</v>
      </c>
      <c r="C16" s="210">
        <v>80104</v>
      </c>
      <c r="D16" s="165" t="s">
        <v>54</v>
      </c>
      <c r="E16" s="211">
        <v>568000</v>
      </c>
      <c r="F16" s="144">
        <v>332122.40000000002</v>
      </c>
    </row>
    <row r="17" spans="1:6" ht="43.5" customHeight="1">
      <c r="A17" s="212" t="s">
        <v>3</v>
      </c>
      <c r="B17" s="209">
        <v>851</v>
      </c>
      <c r="C17" s="209">
        <v>85154</v>
      </c>
      <c r="D17" s="165" t="s">
        <v>106</v>
      </c>
      <c r="E17" s="213">
        <v>4000</v>
      </c>
      <c r="F17" s="144">
        <v>4000</v>
      </c>
    </row>
    <row r="18" spans="1:6" ht="27.75" customHeight="1">
      <c r="A18" s="212" t="s">
        <v>4</v>
      </c>
      <c r="B18" s="209">
        <v>900</v>
      </c>
      <c r="C18" s="209">
        <v>90013</v>
      </c>
      <c r="D18" s="165" t="s">
        <v>109</v>
      </c>
      <c r="E18" s="213">
        <v>171100</v>
      </c>
      <c r="F18" s="144">
        <v>167657.47</v>
      </c>
    </row>
    <row r="19" spans="1:6" ht="13.5" thickBot="1">
      <c r="A19" s="214"/>
      <c r="B19" s="215"/>
      <c r="C19" s="215"/>
      <c r="D19" s="147" t="s">
        <v>25</v>
      </c>
      <c r="E19" s="148">
        <f>SUM(E16:E18)</f>
        <v>743100</v>
      </c>
      <c r="F19" s="216">
        <f>SUM(F16:F18)</f>
        <v>503779.87</v>
      </c>
    </row>
    <row r="20" spans="1:6">
      <c r="A20" s="125"/>
      <c r="B20" s="125"/>
      <c r="C20" s="125"/>
      <c r="D20" s="125"/>
      <c r="E20" s="217"/>
      <c r="F20" s="125"/>
    </row>
  </sheetData>
  <mergeCells count="5">
    <mergeCell ref="D13:D14"/>
    <mergeCell ref="C13:C14"/>
    <mergeCell ref="B13:B14"/>
    <mergeCell ref="A13:A14"/>
    <mergeCell ref="E13:F13"/>
  </mergeCells>
  <phoneticPr fontId="0" type="noConversion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E15"/>
  <sheetViews>
    <sheetView workbookViewId="0">
      <selection activeCell="J18" sqref="J18"/>
    </sheetView>
  </sheetViews>
  <sheetFormatPr defaultRowHeight="12.75"/>
  <cols>
    <col min="1" max="1" width="6.5703125" customWidth="1"/>
    <col min="2" max="2" width="28" customWidth="1"/>
    <col min="3" max="3" width="13.7109375" customWidth="1"/>
    <col min="4" max="5" width="15.7109375" customWidth="1"/>
  </cols>
  <sheetData>
    <row r="3" spans="1:5">
      <c r="A3" s="125"/>
      <c r="B3" s="125"/>
      <c r="C3" s="125"/>
      <c r="D3" s="125"/>
      <c r="E3" s="125"/>
    </row>
    <row r="4" spans="1:5">
      <c r="A4" s="125"/>
      <c r="B4" s="125"/>
      <c r="C4" s="125"/>
      <c r="D4" s="125"/>
      <c r="E4" s="125" t="s">
        <v>79</v>
      </c>
    </row>
    <row r="5" spans="1:5">
      <c r="A5" s="125"/>
      <c r="B5" s="126" t="s">
        <v>69</v>
      </c>
      <c r="C5" s="125"/>
      <c r="D5" s="125"/>
      <c r="E5" s="125"/>
    </row>
    <row r="6" spans="1:5">
      <c r="A6" s="125"/>
      <c r="B6" s="126" t="s">
        <v>52</v>
      </c>
      <c r="C6" s="125"/>
      <c r="D6" s="125"/>
      <c r="E6" s="125"/>
    </row>
    <row r="7" spans="1:5">
      <c r="A7" s="125"/>
      <c r="B7" s="126" t="s">
        <v>108</v>
      </c>
      <c r="C7" s="125"/>
      <c r="D7" s="125"/>
      <c r="E7" s="125"/>
    </row>
    <row r="8" spans="1:5">
      <c r="A8" s="125"/>
      <c r="B8" s="126"/>
      <c r="C8" s="125"/>
      <c r="D8" s="125"/>
      <c r="E8" s="125"/>
    </row>
    <row r="9" spans="1:5" ht="13.5" thickBot="1">
      <c r="A9" s="125"/>
      <c r="B9" s="125"/>
      <c r="C9" s="125"/>
      <c r="D9" s="125"/>
      <c r="E9" s="59" t="s">
        <v>8</v>
      </c>
    </row>
    <row r="10" spans="1:5">
      <c r="A10" s="183" t="s">
        <v>0</v>
      </c>
      <c r="B10" s="184" t="s">
        <v>1</v>
      </c>
      <c r="C10" s="185" t="s">
        <v>7</v>
      </c>
      <c r="D10" s="186" t="s">
        <v>56</v>
      </c>
      <c r="E10" s="99" t="s">
        <v>57</v>
      </c>
    </row>
    <row r="11" spans="1:5" ht="13.5" thickBot="1">
      <c r="A11" s="187"/>
      <c r="B11" s="188"/>
      <c r="C11" s="189"/>
      <c r="D11" s="190"/>
      <c r="E11" s="100"/>
    </row>
    <row r="12" spans="1:5" ht="13.5" customHeight="1">
      <c r="A12" s="155" t="s">
        <v>2</v>
      </c>
      <c r="B12" s="157" t="s">
        <v>3</v>
      </c>
      <c r="C12" s="156" t="s">
        <v>4</v>
      </c>
      <c r="D12" s="191" t="s">
        <v>5</v>
      </c>
      <c r="E12" s="138" t="s">
        <v>17</v>
      </c>
    </row>
    <row r="13" spans="1:5" ht="21.75" customHeight="1" thickBot="1">
      <c r="A13" s="192"/>
      <c r="B13" s="193" t="s">
        <v>6</v>
      </c>
      <c r="C13" s="194"/>
      <c r="D13" s="195">
        <f>D14</f>
        <v>13329992</v>
      </c>
      <c r="E13" s="149">
        <f>E14</f>
        <v>13329992.34</v>
      </c>
    </row>
    <row r="14" spans="1:5" ht="43.5" customHeight="1" thickBot="1">
      <c r="A14" s="196" t="s">
        <v>2</v>
      </c>
      <c r="B14" s="197" t="s">
        <v>29</v>
      </c>
      <c r="C14" s="198">
        <v>957</v>
      </c>
      <c r="D14" s="199">
        <v>13329992</v>
      </c>
      <c r="E14" s="200">
        <v>13329992.34</v>
      </c>
    </row>
    <row r="15" spans="1:5" ht="14.25">
      <c r="A15" s="3"/>
      <c r="B15" s="10"/>
      <c r="C15" s="4"/>
      <c r="D15" s="10"/>
    </row>
  </sheetData>
  <mergeCells count="5">
    <mergeCell ref="C10:C11"/>
    <mergeCell ref="B10:B11"/>
    <mergeCell ref="A10:A11"/>
    <mergeCell ref="D10:D11"/>
    <mergeCell ref="E10:E11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topLeftCell="A7" workbookViewId="0">
      <selection activeCell="K8" sqref="K8"/>
    </sheetView>
  </sheetViews>
  <sheetFormatPr defaultRowHeight="12.75"/>
  <cols>
    <col min="1" max="1" width="5.85546875" customWidth="1"/>
    <col min="2" max="2" width="9.42578125" customWidth="1"/>
    <col min="3" max="3" width="13.5703125" customWidth="1"/>
    <col min="4" max="4" width="13.42578125" customWidth="1"/>
    <col min="5" max="5" width="14.140625" customWidth="1"/>
    <col min="6" max="6" width="13.5703125" customWidth="1"/>
    <col min="7" max="7" width="11.7109375" customWidth="1"/>
    <col min="8" max="8" width="13.42578125" customWidth="1"/>
    <col min="9" max="9" width="13" customWidth="1"/>
    <col min="10" max="10" width="11.7109375" customWidth="1"/>
    <col min="11" max="11" width="11.5703125" customWidth="1"/>
    <col min="12" max="12" width="10.7109375" customWidth="1"/>
  </cols>
  <sheetData>
    <row r="1" spans="1:15" ht="14.25">
      <c r="K1" s="7" t="s">
        <v>80</v>
      </c>
    </row>
    <row r="4" spans="1:15" ht="15">
      <c r="A4" s="1"/>
      <c r="B4" s="2"/>
      <c r="C4" s="1"/>
      <c r="D4" s="1"/>
      <c r="E4" s="2" t="s">
        <v>35</v>
      </c>
      <c r="F4" s="1"/>
      <c r="G4" s="1"/>
      <c r="H4" s="2"/>
      <c r="I4" s="1"/>
      <c r="J4" s="1"/>
      <c r="K4" s="1"/>
      <c r="L4" s="1"/>
    </row>
    <row r="5" spans="1:15" ht="15">
      <c r="A5" s="1"/>
      <c r="B5" s="2"/>
      <c r="C5" s="8"/>
      <c r="D5" s="8" t="s">
        <v>49</v>
      </c>
      <c r="E5" s="8"/>
      <c r="F5" s="8"/>
      <c r="G5" s="8"/>
      <c r="H5" s="8"/>
      <c r="I5" s="8"/>
      <c r="J5" s="1"/>
      <c r="K5" s="1"/>
      <c r="L5" s="1"/>
    </row>
    <row r="6" spans="1:15" ht="15">
      <c r="A6" s="2" t="s">
        <v>51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15">
      <c r="A7" s="2"/>
      <c r="B7" s="1"/>
      <c r="C7" s="1"/>
      <c r="D7" s="61" t="s">
        <v>86</v>
      </c>
      <c r="E7" s="62"/>
      <c r="F7" s="8"/>
      <c r="G7" s="1"/>
      <c r="H7" s="8"/>
      <c r="I7" s="1"/>
      <c r="J7" s="1"/>
      <c r="K7" s="1"/>
      <c r="L7" s="1"/>
    </row>
    <row r="8" spans="1:15" ht="15" thickBot="1">
      <c r="A8" s="1"/>
      <c r="B8" s="1"/>
      <c r="C8" s="1"/>
      <c r="D8" s="1"/>
      <c r="E8" s="1"/>
      <c r="F8" s="1"/>
      <c r="G8" s="1"/>
      <c r="H8" s="1"/>
      <c r="I8" s="1"/>
      <c r="J8" s="1"/>
      <c r="K8" s="59" t="s">
        <v>8</v>
      </c>
      <c r="L8" s="1"/>
    </row>
    <row r="9" spans="1:15">
      <c r="A9" s="12"/>
      <c r="B9" s="13"/>
      <c r="C9" s="101" t="s">
        <v>59</v>
      </c>
      <c r="D9" s="102"/>
      <c r="E9" s="101" t="s">
        <v>12</v>
      </c>
      <c r="F9" s="102"/>
      <c r="G9" s="101" t="s">
        <v>60</v>
      </c>
      <c r="H9" s="107"/>
      <c r="I9" s="107"/>
      <c r="J9" s="107"/>
      <c r="K9" s="107"/>
      <c r="L9" s="109"/>
    </row>
    <row r="10" spans="1:15">
      <c r="A10" s="46"/>
      <c r="B10" s="66"/>
      <c r="C10" s="103"/>
      <c r="D10" s="104"/>
      <c r="E10" s="103"/>
      <c r="F10" s="104"/>
      <c r="G10" s="103"/>
      <c r="H10" s="108"/>
      <c r="I10" s="108"/>
      <c r="J10" s="108"/>
      <c r="K10" s="108"/>
      <c r="L10" s="110"/>
    </row>
    <row r="11" spans="1:15" ht="12" customHeight="1">
      <c r="A11" s="46"/>
      <c r="B11" s="66"/>
      <c r="C11" s="105"/>
      <c r="D11" s="106"/>
      <c r="E11" s="105"/>
      <c r="F11" s="106"/>
      <c r="G11" s="66"/>
      <c r="H11" s="67" t="s">
        <v>48</v>
      </c>
      <c r="I11" s="67"/>
      <c r="J11" s="68"/>
      <c r="K11" s="68"/>
      <c r="L11" s="69"/>
    </row>
    <row r="12" spans="1:15" ht="188.25" customHeight="1" thickBot="1">
      <c r="A12" s="54" t="s">
        <v>9</v>
      </c>
      <c r="B12" s="70" t="s">
        <v>10</v>
      </c>
      <c r="C12" s="71" t="s">
        <v>56</v>
      </c>
      <c r="D12" s="72" t="s">
        <v>57</v>
      </c>
      <c r="E12" s="71" t="s">
        <v>56</v>
      </c>
      <c r="F12" s="73" t="s">
        <v>57</v>
      </c>
      <c r="G12" s="74" t="s">
        <v>14</v>
      </c>
      <c r="H12" s="75" t="s">
        <v>38</v>
      </c>
      <c r="I12" s="76" t="s">
        <v>43</v>
      </c>
      <c r="J12" s="77" t="s">
        <v>44</v>
      </c>
      <c r="K12" s="78" t="s">
        <v>45</v>
      </c>
      <c r="L12" s="79" t="s">
        <v>15</v>
      </c>
      <c r="O12" s="14"/>
    </row>
    <row r="13" spans="1:15" ht="11.25" customHeight="1">
      <c r="A13" s="15" t="s">
        <v>2</v>
      </c>
      <c r="B13" s="80" t="s">
        <v>3</v>
      </c>
      <c r="C13" s="81" t="s">
        <v>4</v>
      </c>
      <c r="D13" s="81" t="s">
        <v>5</v>
      </c>
      <c r="E13" s="82" t="s">
        <v>17</v>
      </c>
      <c r="F13" s="83" t="s">
        <v>18</v>
      </c>
      <c r="G13" s="80" t="s">
        <v>19</v>
      </c>
      <c r="H13" s="81" t="s">
        <v>20</v>
      </c>
      <c r="I13" s="81" t="s">
        <v>46</v>
      </c>
      <c r="J13" s="80" t="s">
        <v>47</v>
      </c>
      <c r="K13" s="82" t="s">
        <v>55</v>
      </c>
      <c r="L13" s="84" t="s">
        <v>61</v>
      </c>
    </row>
    <row r="14" spans="1:15" ht="11.25" customHeight="1">
      <c r="A14" s="48" t="s">
        <v>62</v>
      </c>
      <c r="B14" s="85" t="s">
        <v>85</v>
      </c>
      <c r="C14" s="86">
        <v>237876.14</v>
      </c>
      <c r="D14" s="86">
        <v>237876.14</v>
      </c>
      <c r="E14" s="86">
        <v>237876.14</v>
      </c>
      <c r="F14" s="86">
        <v>237876.14</v>
      </c>
      <c r="G14" s="86">
        <v>237876.14</v>
      </c>
      <c r="H14" s="86">
        <v>4294.6899999999996</v>
      </c>
      <c r="I14" s="86">
        <f>G14-H14-J14-K14</f>
        <v>233581.45</v>
      </c>
      <c r="J14" s="87">
        <v>0</v>
      </c>
      <c r="K14" s="88">
        <v>0</v>
      </c>
      <c r="L14" s="89">
        <v>0</v>
      </c>
    </row>
    <row r="15" spans="1:15">
      <c r="A15" s="47">
        <v>750</v>
      </c>
      <c r="B15" s="90">
        <v>75011</v>
      </c>
      <c r="C15" s="91">
        <v>85000</v>
      </c>
      <c r="D15" s="91">
        <v>85000</v>
      </c>
      <c r="E15" s="91">
        <v>85000</v>
      </c>
      <c r="F15" s="91">
        <v>85000</v>
      </c>
      <c r="G15" s="91">
        <v>85000</v>
      </c>
      <c r="H15" s="91">
        <v>78170.429999999993</v>
      </c>
      <c r="I15" s="86">
        <f t="shared" ref="I15:I21" si="0">G15-H15-J15-K15</f>
        <v>6829.570000000007</v>
      </c>
      <c r="J15" s="92">
        <v>0</v>
      </c>
      <c r="K15" s="92">
        <v>0</v>
      </c>
      <c r="L15" s="93">
        <v>0</v>
      </c>
    </row>
    <row r="16" spans="1:15">
      <c r="A16" s="47">
        <v>750</v>
      </c>
      <c r="B16" s="90">
        <v>75056</v>
      </c>
      <c r="C16" s="91">
        <v>27758</v>
      </c>
      <c r="D16" s="91">
        <v>23717.23</v>
      </c>
      <c r="E16" s="91">
        <v>27758</v>
      </c>
      <c r="F16" s="91">
        <v>23717.23</v>
      </c>
      <c r="G16" s="91">
        <v>23717.23</v>
      </c>
      <c r="H16" s="91">
        <v>3537.23</v>
      </c>
      <c r="I16" s="86">
        <f t="shared" si="0"/>
        <v>800</v>
      </c>
      <c r="J16" s="94">
        <v>19380</v>
      </c>
      <c r="K16" s="92">
        <v>0</v>
      </c>
      <c r="L16" s="93">
        <v>0</v>
      </c>
    </row>
    <row r="17" spans="1:12">
      <c r="A17" s="47">
        <v>751</v>
      </c>
      <c r="B17" s="90">
        <v>75101</v>
      </c>
      <c r="C17" s="91">
        <v>1578</v>
      </c>
      <c r="D17" s="91">
        <v>1578</v>
      </c>
      <c r="E17" s="91">
        <v>1578</v>
      </c>
      <c r="F17" s="91">
        <v>1578</v>
      </c>
      <c r="G17" s="91">
        <v>1578</v>
      </c>
      <c r="H17" s="91">
        <v>1578</v>
      </c>
      <c r="I17" s="95">
        <f t="shared" si="0"/>
        <v>0</v>
      </c>
      <c r="J17" s="92">
        <v>0</v>
      </c>
      <c r="K17" s="92">
        <v>0</v>
      </c>
      <c r="L17" s="93">
        <v>0</v>
      </c>
    </row>
    <row r="18" spans="1:12">
      <c r="A18" s="47">
        <v>751</v>
      </c>
      <c r="B18" s="90">
        <v>75108</v>
      </c>
      <c r="C18" s="91">
        <v>12900</v>
      </c>
      <c r="D18" s="91">
        <v>12900</v>
      </c>
      <c r="E18" s="91">
        <v>12900</v>
      </c>
      <c r="F18" s="91">
        <v>12900</v>
      </c>
      <c r="G18" s="91">
        <v>12900</v>
      </c>
      <c r="H18" s="91">
        <v>5014.99</v>
      </c>
      <c r="I18" s="86">
        <f t="shared" si="0"/>
        <v>1985.0100000000002</v>
      </c>
      <c r="J18" s="94">
        <v>5900</v>
      </c>
      <c r="K18" s="92">
        <v>0</v>
      </c>
      <c r="L18" s="93">
        <v>0</v>
      </c>
    </row>
    <row r="19" spans="1:12">
      <c r="A19" s="47">
        <v>852</v>
      </c>
      <c r="B19" s="90">
        <v>85212</v>
      </c>
      <c r="C19" s="91">
        <v>2173030</v>
      </c>
      <c r="D19" s="91">
        <v>2170483.85</v>
      </c>
      <c r="E19" s="91">
        <v>2173030</v>
      </c>
      <c r="F19" s="91">
        <v>2170483.85</v>
      </c>
      <c r="G19" s="91">
        <v>2170483.85</v>
      </c>
      <c r="H19" s="91">
        <v>88095.67</v>
      </c>
      <c r="I19" s="86">
        <f t="shared" si="0"/>
        <v>12460.000000000233</v>
      </c>
      <c r="J19" s="94">
        <v>2069928.18</v>
      </c>
      <c r="K19" s="92">
        <v>0</v>
      </c>
      <c r="L19" s="93">
        <v>0</v>
      </c>
    </row>
    <row r="20" spans="1:12">
      <c r="A20" s="47">
        <v>852</v>
      </c>
      <c r="B20" s="90">
        <v>85213</v>
      </c>
      <c r="C20" s="91">
        <v>9000</v>
      </c>
      <c r="D20" s="91">
        <v>8931.44</v>
      </c>
      <c r="E20" s="91">
        <v>9000</v>
      </c>
      <c r="F20" s="91">
        <v>8931.44</v>
      </c>
      <c r="G20" s="91">
        <v>8931.44</v>
      </c>
      <c r="H20" s="96">
        <v>0</v>
      </c>
      <c r="I20" s="86">
        <f t="shared" si="0"/>
        <v>8931.44</v>
      </c>
      <c r="J20" s="92">
        <v>0</v>
      </c>
      <c r="K20" s="92">
        <v>0</v>
      </c>
      <c r="L20" s="93">
        <v>0</v>
      </c>
    </row>
    <row r="21" spans="1:12">
      <c r="A21" s="47">
        <v>852</v>
      </c>
      <c r="B21" s="90">
        <v>85295</v>
      </c>
      <c r="C21" s="91">
        <v>4600</v>
      </c>
      <c r="D21" s="91">
        <v>4600</v>
      </c>
      <c r="E21" s="91">
        <v>4600</v>
      </c>
      <c r="F21" s="91">
        <v>4600</v>
      </c>
      <c r="G21" s="91">
        <v>4600</v>
      </c>
      <c r="H21" s="96">
        <v>0</v>
      </c>
      <c r="I21" s="95">
        <f t="shared" si="0"/>
        <v>0</v>
      </c>
      <c r="J21" s="91">
        <v>4600</v>
      </c>
      <c r="K21" s="96">
        <v>0</v>
      </c>
      <c r="L21" s="93">
        <v>0</v>
      </c>
    </row>
    <row r="22" spans="1:12" ht="13.5" thickBot="1">
      <c r="A22" s="55" t="s">
        <v>16</v>
      </c>
      <c r="B22" s="97"/>
      <c r="C22" s="98">
        <f>SUM(C14:C21)</f>
        <v>2551742.14</v>
      </c>
      <c r="D22" s="98">
        <f t="shared" ref="D22:L22" si="1">SUM(D14:D21)</f>
        <v>2545086.66</v>
      </c>
      <c r="E22" s="98">
        <f t="shared" si="1"/>
        <v>2551742.14</v>
      </c>
      <c r="F22" s="98">
        <f t="shared" si="1"/>
        <v>2545086.66</v>
      </c>
      <c r="G22" s="98">
        <f t="shared" si="1"/>
        <v>2545086.66</v>
      </c>
      <c r="H22" s="98">
        <f t="shared" si="1"/>
        <v>180691.01</v>
      </c>
      <c r="I22" s="98">
        <f t="shared" si="1"/>
        <v>264587.47000000026</v>
      </c>
      <c r="J22" s="98">
        <f t="shared" si="1"/>
        <v>2099808.1799999997</v>
      </c>
      <c r="K22" s="98">
        <f t="shared" si="1"/>
        <v>0</v>
      </c>
      <c r="L22" s="98">
        <f t="shared" si="1"/>
        <v>0</v>
      </c>
    </row>
  </sheetData>
  <mergeCells count="4">
    <mergeCell ref="C9:D11"/>
    <mergeCell ref="E9:F11"/>
    <mergeCell ref="G9:K10"/>
    <mergeCell ref="L9:L10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topLeftCell="A10" workbookViewId="0">
      <selection activeCell="I25" sqref="I25"/>
    </sheetView>
  </sheetViews>
  <sheetFormatPr defaultRowHeight="12.75"/>
  <cols>
    <col min="1" max="1" width="5.7109375" customWidth="1"/>
    <col min="2" max="2" width="6.7109375" customWidth="1"/>
    <col min="3" max="3" width="10" customWidth="1"/>
    <col min="4" max="4" width="43.5703125" customWidth="1"/>
    <col min="5" max="5" width="17.7109375" customWidth="1"/>
    <col min="6" max="6" width="16.7109375" customWidth="1"/>
  </cols>
  <sheetData>
    <row r="1" spans="1:10">
      <c r="D1" s="5"/>
    </row>
    <row r="4" spans="1:10" ht="14.25">
      <c r="A4" s="7"/>
      <c r="B4" s="7"/>
      <c r="C4" s="7"/>
      <c r="D4" s="7"/>
      <c r="E4" s="7"/>
      <c r="F4" s="7" t="s">
        <v>84</v>
      </c>
    </row>
    <row r="5" spans="1:10" ht="15" customHeight="1">
      <c r="A5" s="125"/>
      <c r="B5" s="126" t="s">
        <v>68</v>
      </c>
      <c r="C5" s="126"/>
      <c r="D5" s="126"/>
      <c r="E5" s="125"/>
      <c r="F5" s="125"/>
    </row>
    <row r="6" spans="1:10" ht="15" customHeight="1">
      <c r="A6" s="125"/>
      <c r="B6" s="126"/>
      <c r="C6" s="126" t="s">
        <v>34</v>
      </c>
      <c r="D6" s="126"/>
      <c r="E6" s="125"/>
      <c r="F6" s="125"/>
    </row>
    <row r="7" spans="1:10" ht="15" customHeight="1">
      <c r="A7" s="125"/>
      <c r="B7" s="126"/>
      <c r="C7" s="126" t="s">
        <v>30</v>
      </c>
      <c r="D7" s="125"/>
      <c r="E7" s="125"/>
      <c r="F7" s="125"/>
    </row>
    <row r="8" spans="1:10" ht="15" customHeight="1">
      <c r="A8" s="125"/>
      <c r="B8" s="125"/>
      <c r="C8" s="126" t="s">
        <v>65</v>
      </c>
      <c r="D8" s="126"/>
      <c r="E8" s="125"/>
      <c r="F8" s="125"/>
    </row>
    <row r="9" spans="1:10" ht="15" customHeight="1">
      <c r="A9" s="125"/>
      <c r="B9" s="125"/>
      <c r="C9" s="126"/>
      <c r="D9" s="127" t="s">
        <v>105</v>
      </c>
      <c r="E9" s="125"/>
      <c r="F9" s="125"/>
    </row>
    <row r="10" spans="1:10" ht="13.5" thickBot="1">
      <c r="A10" s="125"/>
      <c r="B10" s="125"/>
      <c r="C10" s="125"/>
      <c r="D10" s="125"/>
      <c r="E10" s="125"/>
      <c r="F10" s="59" t="s">
        <v>8</v>
      </c>
      <c r="J10" s="9"/>
    </row>
    <row r="11" spans="1:10" ht="21.75" customHeight="1">
      <c r="A11" s="128" t="s">
        <v>0</v>
      </c>
      <c r="B11" s="129" t="s">
        <v>9</v>
      </c>
      <c r="C11" s="129" t="s">
        <v>10</v>
      </c>
      <c r="D11" s="150" t="s">
        <v>111</v>
      </c>
      <c r="E11" s="151" t="s">
        <v>24</v>
      </c>
      <c r="F11" s="152"/>
    </row>
    <row r="12" spans="1:10" ht="24.75" customHeight="1" thickBot="1">
      <c r="A12" s="132"/>
      <c r="B12" s="133"/>
      <c r="C12" s="133"/>
      <c r="D12" s="153"/>
      <c r="E12" s="154" t="s">
        <v>56</v>
      </c>
      <c r="F12" s="52" t="s">
        <v>57</v>
      </c>
    </row>
    <row r="13" spans="1:10">
      <c r="A13" s="155" t="s">
        <v>2</v>
      </c>
      <c r="B13" s="156" t="s">
        <v>3</v>
      </c>
      <c r="C13" s="157" t="s">
        <v>4</v>
      </c>
      <c r="D13" s="156" t="s">
        <v>5</v>
      </c>
      <c r="E13" s="137" t="s">
        <v>17</v>
      </c>
      <c r="F13" s="158" t="s">
        <v>18</v>
      </c>
    </row>
    <row r="14" spans="1:10" ht="17.25" customHeight="1">
      <c r="A14" s="135" t="s">
        <v>2</v>
      </c>
      <c r="B14" s="136">
        <v>600</v>
      </c>
      <c r="C14" s="137">
        <v>60095</v>
      </c>
      <c r="D14" s="162" t="s">
        <v>94</v>
      </c>
      <c r="E14" s="159">
        <v>1700</v>
      </c>
      <c r="F14" s="160">
        <v>1700</v>
      </c>
    </row>
    <row r="15" spans="1:10" ht="33" customHeight="1">
      <c r="A15" s="135" t="s">
        <v>3</v>
      </c>
      <c r="B15" s="136">
        <v>710</v>
      </c>
      <c r="C15" s="137">
        <v>71035</v>
      </c>
      <c r="D15" s="161" t="s">
        <v>96</v>
      </c>
      <c r="E15" s="159">
        <v>50000</v>
      </c>
      <c r="F15" s="160">
        <v>50000</v>
      </c>
    </row>
    <row r="16" spans="1:10" ht="21.75" customHeight="1">
      <c r="A16" s="135" t="s">
        <v>4</v>
      </c>
      <c r="B16" s="136">
        <v>754</v>
      </c>
      <c r="C16" s="137">
        <v>75412</v>
      </c>
      <c r="D16" s="162" t="s">
        <v>95</v>
      </c>
      <c r="E16" s="159">
        <v>320000</v>
      </c>
      <c r="F16" s="160">
        <v>320000</v>
      </c>
    </row>
    <row r="17" spans="1:6" ht="21.75" customHeight="1">
      <c r="A17" s="135" t="s">
        <v>5</v>
      </c>
      <c r="B17" s="136">
        <v>754</v>
      </c>
      <c r="C17" s="137">
        <v>75495</v>
      </c>
      <c r="D17" s="162" t="s">
        <v>92</v>
      </c>
      <c r="E17" s="159">
        <v>1300</v>
      </c>
      <c r="F17" s="160">
        <v>1300</v>
      </c>
    </row>
    <row r="18" spans="1:6" ht="20.25" customHeight="1">
      <c r="A18" s="135" t="s">
        <v>17</v>
      </c>
      <c r="B18" s="163">
        <v>851</v>
      </c>
      <c r="C18" s="164">
        <v>85154</v>
      </c>
      <c r="D18" s="165" t="s">
        <v>26</v>
      </c>
      <c r="E18" s="166">
        <v>25000</v>
      </c>
      <c r="F18" s="167">
        <v>23998.22</v>
      </c>
    </row>
    <row r="19" spans="1:6" ht="22.5" customHeight="1">
      <c r="A19" s="135" t="s">
        <v>18</v>
      </c>
      <c r="B19" s="163">
        <v>851</v>
      </c>
      <c r="C19" s="163">
        <v>85154</v>
      </c>
      <c r="D19" s="165" t="s">
        <v>39</v>
      </c>
      <c r="E19" s="168">
        <v>65000</v>
      </c>
      <c r="F19" s="167">
        <v>65000</v>
      </c>
    </row>
    <row r="20" spans="1:6" ht="42.75" customHeight="1">
      <c r="A20" s="135" t="s">
        <v>19</v>
      </c>
      <c r="B20" s="163">
        <v>851</v>
      </c>
      <c r="C20" s="163">
        <v>85154</v>
      </c>
      <c r="D20" s="169" t="s">
        <v>64</v>
      </c>
      <c r="E20" s="168">
        <v>75600</v>
      </c>
      <c r="F20" s="167">
        <v>63000</v>
      </c>
    </row>
    <row r="21" spans="1:6" ht="29.25" customHeight="1">
      <c r="A21" s="135" t="s">
        <v>20</v>
      </c>
      <c r="B21" s="163">
        <v>851</v>
      </c>
      <c r="C21" s="163">
        <v>85195</v>
      </c>
      <c r="D21" s="170" t="s">
        <v>67</v>
      </c>
      <c r="E21" s="168">
        <v>15000</v>
      </c>
      <c r="F21" s="167">
        <v>15000</v>
      </c>
    </row>
    <row r="22" spans="1:6" ht="21.75" customHeight="1">
      <c r="A22" s="135" t="s">
        <v>46</v>
      </c>
      <c r="B22" s="163">
        <v>852</v>
      </c>
      <c r="C22" s="163">
        <v>85295</v>
      </c>
      <c r="D22" s="165" t="s">
        <v>26</v>
      </c>
      <c r="E22" s="168">
        <v>15500</v>
      </c>
      <c r="F22" s="167">
        <v>15500</v>
      </c>
    </row>
    <row r="23" spans="1:6" ht="21.75" customHeight="1">
      <c r="A23" s="135" t="s">
        <v>47</v>
      </c>
      <c r="B23" s="163">
        <v>900</v>
      </c>
      <c r="C23" s="163">
        <v>90003</v>
      </c>
      <c r="D23" s="165" t="s">
        <v>97</v>
      </c>
      <c r="E23" s="171">
        <v>1350</v>
      </c>
      <c r="F23" s="167">
        <v>1350</v>
      </c>
    </row>
    <row r="24" spans="1:6" ht="21.75" customHeight="1">
      <c r="A24" s="135" t="s">
        <v>55</v>
      </c>
      <c r="B24" s="163">
        <v>900</v>
      </c>
      <c r="C24" s="163">
        <v>90004</v>
      </c>
      <c r="D24" s="165" t="s">
        <v>93</v>
      </c>
      <c r="E24" s="171">
        <v>92250</v>
      </c>
      <c r="F24" s="167">
        <v>92250</v>
      </c>
    </row>
    <row r="25" spans="1:6" ht="28.5" customHeight="1">
      <c r="A25" s="135" t="s">
        <v>61</v>
      </c>
      <c r="B25" s="163">
        <v>900</v>
      </c>
      <c r="C25" s="164">
        <v>90095</v>
      </c>
      <c r="D25" s="165" t="s">
        <v>98</v>
      </c>
      <c r="E25" s="172">
        <v>1400</v>
      </c>
      <c r="F25" s="167">
        <v>1400</v>
      </c>
    </row>
    <row r="26" spans="1:6" ht="24" customHeight="1">
      <c r="A26" s="135" t="s">
        <v>90</v>
      </c>
      <c r="B26" s="173">
        <v>921</v>
      </c>
      <c r="C26" s="174">
        <v>92120</v>
      </c>
      <c r="D26" s="175" t="s">
        <v>27</v>
      </c>
      <c r="E26" s="176">
        <v>55000</v>
      </c>
      <c r="F26" s="177">
        <v>0</v>
      </c>
    </row>
    <row r="27" spans="1:6" ht="27.75" customHeight="1">
      <c r="A27" s="135" t="s">
        <v>91</v>
      </c>
      <c r="B27" s="163">
        <v>926</v>
      </c>
      <c r="C27" s="164">
        <v>92605</v>
      </c>
      <c r="D27" s="165" t="s">
        <v>50</v>
      </c>
      <c r="E27" s="166">
        <v>350000</v>
      </c>
      <c r="F27" s="167">
        <v>330500</v>
      </c>
    </row>
    <row r="28" spans="1:6" ht="20.25" customHeight="1" thickBot="1">
      <c r="A28" s="178" t="s">
        <v>25</v>
      </c>
      <c r="B28" s="179"/>
      <c r="C28" s="179"/>
      <c r="D28" s="180"/>
      <c r="E28" s="181">
        <f>SUM(E14:E27)</f>
        <v>1069100</v>
      </c>
      <c r="F28" s="182">
        <f>SUM(F14:F27)</f>
        <v>980998.22</v>
      </c>
    </row>
  </sheetData>
  <mergeCells count="6">
    <mergeCell ref="E11:F11"/>
    <mergeCell ref="A28:D28"/>
    <mergeCell ref="A11:A12"/>
    <mergeCell ref="B11:B12"/>
    <mergeCell ref="C11:C12"/>
    <mergeCell ref="D11:D12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5:F17"/>
  <sheetViews>
    <sheetView workbookViewId="0">
      <selection activeCell="C25" sqref="C25"/>
    </sheetView>
  </sheetViews>
  <sheetFormatPr defaultRowHeight="12.75"/>
  <cols>
    <col min="1" max="1" width="5" customWidth="1"/>
    <col min="2" max="2" width="7.5703125" customWidth="1"/>
    <col min="3" max="3" width="10.85546875" customWidth="1"/>
    <col min="4" max="4" width="38.140625" customWidth="1"/>
    <col min="5" max="5" width="18" customWidth="1"/>
    <col min="6" max="6" width="15.85546875" customWidth="1"/>
  </cols>
  <sheetData>
    <row r="5" spans="1:6">
      <c r="F5" s="125" t="s">
        <v>101</v>
      </c>
    </row>
    <row r="7" spans="1:6">
      <c r="A7" s="125"/>
      <c r="B7" s="126" t="s">
        <v>53</v>
      </c>
      <c r="C7" s="126"/>
      <c r="D7" s="125"/>
      <c r="E7" s="125"/>
      <c r="F7" s="125"/>
    </row>
    <row r="8" spans="1:6">
      <c r="A8" s="125"/>
      <c r="B8" s="125"/>
      <c r="C8" s="126" t="s">
        <v>32</v>
      </c>
      <c r="D8" s="126"/>
      <c r="E8" s="125"/>
      <c r="F8" s="125"/>
    </row>
    <row r="9" spans="1:6">
      <c r="A9" s="125"/>
      <c r="B9" s="125"/>
      <c r="C9" s="126"/>
      <c r="D9" s="127" t="s">
        <v>107</v>
      </c>
      <c r="E9" s="125"/>
      <c r="F9" s="125"/>
    </row>
    <row r="10" spans="1:6">
      <c r="A10" s="125"/>
      <c r="B10" s="125"/>
      <c r="C10" s="126"/>
      <c r="D10" s="126"/>
      <c r="E10" s="125"/>
      <c r="F10" s="125"/>
    </row>
    <row r="11" spans="1:6">
      <c r="A11" s="125"/>
      <c r="B11" s="125"/>
      <c r="C11" s="126"/>
      <c r="D11" s="126"/>
      <c r="E11" s="125"/>
      <c r="F11" s="125"/>
    </row>
    <row r="12" spans="1:6" ht="13.5" thickBot="1">
      <c r="A12" s="125"/>
      <c r="B12" s="125"/>
      <c r="C12" s="125"/>
      <c r="D12" s="125"/>
      <c r="E12" s="125"/>
      <c r="F12" s="59" t="s">
        <v>8</v>
      </c>
    </row>
    <row r="13" spans="1:6" ht="30" customHeight="1">
      <c r="A13" s="128" t="s">
        <v>0</v>
      </c>
      <c r="B13" s="129" t="s">
        <v>9</v>
      </c>
      <c r="C13" s="129" t="s">
        <v>10</v>
      </c>
      <c r="D13" s="129" t="s">
        <v>23</v>
      </c>
      <c r="E13" s="130" t="s">
        <v>24</v>
      </c>
      <c r="F13" s="131"/>
    </row>
    <row r="14" spans="1:6" ht="19.5" customHeight="1" thickBot="1">
      <c r="A14" s="132"/>
      <c r="B14" s="133"/>
      <c r="C14" s="133"/>
      <c r="D14" s="133"/>
      <c r="E14" s="134" t="s">
        <v>56</v>
      </c>
      <c r="F14" s="53" t="s">
        <v>57</v>
      </c>
    </row>
    <row r="15" spans="1:6" ht="12.75" customHeight="1">
      <c r="A15" s="135" t="s">
        <v>2</v>
      </c>
      <c r="B15" s="136" t="s">
        <v>3</v>
      </c>
      <c r="C15" s="137" t="s">
        <v>4</v>
      </c>
      <c r="D15" s="136" t="s">
        <v>5</v>
      </c>
      <c r="E15" s="137" t="s">
        <v>17</v>
      </c>
      <c r="F15" s="138" t="s">
        <v>18</v>
      </c>
    </row>
    <row r="16" spans="1:6" ht="31.5" customHeight="1">
      <c r="A16" s="139" t="s">
        <v>2</v>
      </c>
      <c r="B16" s="140">
        <v>921</v>
      </c>
      <c r="C16" s="141">
        <v>92116</v>
      </c>
      <c r="D16" s="142" t="s">
        <v>28</v>
      </c>
      <c r="E16" s="143">
        <v>149500</v>
      </c>
      <c r="F16" s="144">
        <v>148700</v>
      </c>
    </row>
    <row r="17" spans="1:6" ht="22.5" customHeight="1" thickBot="1">
      <c r="A17" s="145"/>
      <c r="B17" s="146"/>
      <c r="C17" s="146"/>
      <c r="D17" s="147" t="s">
        <v>25</v>
      </c>
      <c r="E17" s="148">
        <f>SUM(E16:E16)</f>
        <v>149500</v>
      </c>
      <c r="F17" s="149">
        <f>SUM(F16)</f>
        <v>148700</v>
      </c>
    </row>
  </sheetData>
  <mergeCells count="5">
    <mergeCell ref="E13:F13"/>
    <mergeCell ref="D13:D14"/>
    <mergeCell ref="C13:C14"/>
    <mergeCell ref="A13:A14"/>
    <mergeCell ref="B13:B14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4:K18"/>
  <sheetViews>
    <sheetView workbookViewId="0">
      <selection activeCell="M10" sqref="M10"/>
    </sheetView>
  </sheetViews>
  <sheetFormatPr defaultRowHeight="12.75"/>
  <cols>
    <col min="1" max="1" width="5.7109375" customWidth="1"/>
    <col min="2" max="2" width="9.42578125" customWidth="1"/>
    <col min="3" max="3" width="13.140625" customWidth="1"/>
    <col min="4" max="4" width="12.85546875" customWidth="1"/>
    <col min="5" max="5" width="15.42578125" customWidth="1"/>
    <col min="6" max="6" width="16.42578125" customWidth="1"/>
    <col min="7" max="7" width="14.5703125" customWidth="1"/>
    <col min="8" max="8" width="15.85546875" customWidth="1"/>
    <col min="9" max="9" width="12" customWidth="1"/>
    <col min="10" max="10" width="13.7109375" customWidth="1"/>
    <col min="11" max="11" width="14.28515625" customWidth="1"/>
  </cols>
  <sheetData>
    <row r="4" spans="1:11">
      <c r="J4" s="125" t="s">
        <v>81</v>
      </c>
    </row>
    <row r="6" spans="1:11" ht="15">
      <c r="A6" s="1"/>
      <c r="B6" s="2"/>
      <c r="C6" s="1"/>
      <c r="D6" s="1"/>
      <c r="E6" s="8" t="s">
        <v>36</v>
      </c>
      <c r="F6" s="8"/>
      <c r="G6" s="8"/>
      <c r="H6" s="1"/>
      <c r="I6" s="1"/>
      <c r="J6" s="1"/>
      <c r="K6" s="1"/>
    </row>
    <row r="7" spans="1:11" ht="15">
      <c r="A7" s="1"/>
      <c r="B7" s="2"/>
      <c r="C7" s="1"/>
      <c r="D7" s="1"/>
      <c r="E7" s="8" t="s">
        <v>37</v>
      </c>
      <c r="F7" s="8"/>
      <c r="G7" s="8"/>
      <c r="H7" s="1"/>
      <c r="I7" s="1"/>
      <c r="J7" s="1"/>
      <c r="K7" s="1"/>
    </row>
    <row r="8" spans="1:11" ht="15">
      <c r="A8" s="1"/>
      <c r="B8" s="2" t="s">
        <v>58</v>
      </c>
      <c r="C8" s="1"/>
      <c r="D8" s="1"/>
      <c r="E8" s="1"/>
      <c r="F8" s="1"/>
      <c r="G8" s="1"/>
      <c r="H8" s="1"/>
      <c r="I8" s="1"/>
      <c r="J8" s="1"/>
      <c r="K8" s="1"/>
    </row>
    <row r="9" spans="1:11" ht="15">
      <c r="A9" s="1"/>
      <c r="B9" s="1"/>
      <c r="C9" s="2" t="s">
        <v>22</v>
      </c>
      <c r="D9" s="2"/>
      <c r="E9" s="121" t="s">
        <v>110</v>
      </c>
      <c r="F9" s="121"/>
      <c r="G9" s="1"/>
      <c r="H9" s="1"/>
      <c r="I9" s="1"/>
      <c r="J9" s="1"/>
      <c r="K9" s="1"/>
    </row>
    <row r="10" spans="1:11" ht="1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59" t="s">
        <v>8</v>
      </c>
    </row>
    <row r="11" spans="1:11">
      <c r="A11" s="114" t="s">
        <v>9</v>
      </c>
      <c r="B11" s="36"/>
      <c r="C11" s="117" t="s">
        <v>11</v>
      </c>
      <c r="D11" s="118"/>
      <c r="E11" s="117" t="s">
        <v>12</v>
      </c>
      <c r="F11" s="118"/>
      <c r="G11" s="44" t="s">
        <v>13</v>
      </c>
      <c r="H11" s="39"/>
      <c r="I11" s="40"/>
      <c r="J11" s="41"/>
      <c r="K11" s="111" t="s">
        <v>15</v>
      </c>
    </row>
    <row r="12" spans="1:11" ht="12.75" customHeight="1">
      <c r="A12" s="115"/>
      <c r="B12" s="37"/>
      <c r="C12" s="119"/>
      <c r="D12" s="120"/>
      <c r="E12" s="119"/>
      <c r="F12" s="120"/>
      <c r="G12" s="45"/>
      <c r="H12" s="42"/>
      <c r="I12" s="42"/>
      <c r="J12" s="43"/>
      <c r="K12" s="112"/>
    </row>
    <row r="13" spans="1:11" ht="183" customHeight="1" thickBot="1">
      <c r="A13" s="116"/>
      <c r="B13" s="38" t="s">
        <v>10</v>
      </c>
      <c r="C13" s="32" t="s">
        <v>56</v>
      </c>
      <c r="D13" s="34" t="s">
        <v>57</v>
      </c>
      <c r="E13" s="32" t="s">
        <v>56</v>
      </c>
      <c r="F13" s="32" t="s">
        <v>57</v>
      </c>
      <c r="G13" s="35" t="s">
        <v>14</v>
      </c>
      <c r="H13" s="49" t="s">
        <v>38</v>
      </c>
      <c r="I13" s="63" t="s">
        <v>45</v>
      </c>
      <c r="J13" s="64" t="s">
        <v>21</v>
      </c>
      <c r="K13" s="113"/>
    </row>
    <row r="14" spans="1:11" ht="11.25" customHeight="1">
      <c r="A14" s="15" t="s">
        <v>2</v>
      </c>
      <c r="B14" s="11" t="s">
        <v>3</v>
      </c>
      <c r="C14" s="27" t="s">
        <v>4</v>
      </c>
      <c r="D14" s="11" t="s">
        <v>5</v>
      </c>
      <c r="E14" s="11" t="s">
        <v>17</v>
      </c>
      <c r="F14" s="31" t="s">
        <v>18</v>
      </c>
      <c r="G14" s="16" t="s">
        <v>19</v>
      </c>
      <c r="H14" s="27" t="s">
        <v>20</v>
      </c>
      <c r="I14" s="11" t="s">
        <v>46</v>
      </c>
      <c r="J14" s="11" t="s">
        <v>47</v>
      </c>
      <c r="K14" s="17" t="s">
        <v>55</v>
      </c>
    </row>
    <row r="15" spans="1:11">
      <c r="A15" s="18">
        <v>801</v>
      </c>
      <c r="B15" s="19">
        <v>80104</v>
      </c>
      <c r="C15" s="33">
        <v>70000</v>
      </c>
      <c r="D15" s="20">
        <v>9986.48</v>
      </c>
      <c r="E15" s="33">
        <v>70000</v>
      </c>
      <c r="F15" s="20">
        <v>9986.48</v>
      </c>
      <c r="G15" s="20">
        <v>9986.48</v>
      </c>
      <c r="H15" s="20">
        <v>9986.48</v>
      </c>
      <c r="I15" s="21">
        <v>0</v>
      </c>
      <c r="J15" s="21">
        <v>0</v>
      </c>
      <c r="K15" s="123">
        <v>0</v>
      </c>
    </row>
    <row r="16" spans="1:11">
      <c r="A16" s="29">
        <v>853</v>
      </c>
      <c r="B16" s="19">
        <v>85395</v>
      </c>
      <c r="C16" s="28">
        <v>117774.76</v>
      </c>
      <c r="D16" s="20">
        <v>116743.16</v>
      </c>
      <c r="E16" s="28">
        <v>117774.76</v>
      </c>
      <c r="F16" s="20">
        <v>116743.16</v>
      </c>
      <c r="G16" s="20">
        <v>116743.16</v>
      </c>
      <c r="H16" s="122">
        <v>0</v>
      </c>
      <c r="I16" s="20">
        <v>116743.16</v>
      </c>
      <c r="J16" s="21">
        <v>0</v>
      </c>
      <c r="K16" s="123">
        <v>0</v>
      </c>
    </row>
    <row r="17" spans="1:11" ht="13.5" thickBot="1">
      <c r="A17" s="22" t="s">
        <v>16</v>
      </c>
      <c r="B17" s="23"/>
      <c r="C17" s="24">
        <f t="shared" ref="C17:K17" si="0">SUM(C15:C16)</f>
        <v>187774.76</v>
      </c>
      <c r="D17" s="24">
        <f t="shared" si="0"/>
        <v>126729.64</v>
      </c>
      <c r="E17" s="25">
        <f t="shared" si="0"/>
        <v>187774.76</v>
      </c>
      <c r="F17" s="24">
        <f t="shared" si="0"/>
        <v>126729.64</v>
      </c>
      <c r="G17" s="30">
        <f t="shared" si="0"/>
        <v>126729.64</v>
      </c>
      <c r="H17" s="25">
        <f t="shared" si="0"/>
        <v>9986.48</v>
      </c>
      <c r="I17" s="24">
        <f t="shared" si="0"/>
        <v>116743.16</v>
      </c>
      <c r="J17" s="26">
        <f t="shared" si="0"/>
        <v>0</v>
      </c>
      <c r="K17" s="124">
        <f t="shared" si="0"/>
        <v>0</v>
      </c>
    </row>
    <row r="18" spans="1:11">
      <c r="K18" s="6"/>
    </row>
  </sheetData>
  <mergeCells count="5">
    <mergeCell ref="K11:K13"/>
    <mergeCell ref="A11:A13"/>
    <mergeCell ref="C11:D12"/>
    <mergeCell ref="E11:F12"/>
    <mergeCell ref="E9:F9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dot.podm.sfp</vt:lpstr>
      <vt:lpstr>dotacje pomoc js</vt:lpstr>
      <vt:lpstr>dotacjec. s.f.p.</vt:lpstr>
      <vt:lpstr>Przychody-rozch</vt:lpstr>
      <vt:lpstr>zadania zlecone</vt:lpstr>
      <vt:lpstr>dotacje sekt.finansów</vt:lpstr>
      <vt:lpstr>dotacje podmiotowe</vt:lpstr>
      <vt:lpstr>porozumienia jst</vt:lpstr>
    </vt:vector>
  </TitlesOfParts>
  <Company>Urząd Gminy Kołbaskowo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Ostrowska</dc:creator>
  <cp:lastModifiedBy>Skarbnik</cp:lastModifiedBy>
  <cp:lastPrinted>2012-03-29T10:52:52Z</cp:lastPrinted>
  <dcterms:created xsi:type="dcterms:W3CDTF">2006-11-14T14:41:04Z</dcterms:created>
  <dcterms:modified xsi:type="dcterms:W3CDTF">2012-03-29T10:53:49Z</dcterms:modified>
</cp:coreProperties>
</file>