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200" windowHeight="8445"/>
  </bookViews>
  <sheets>
    <sheet name="Tab.Nr 15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9" i="1"/>
  <c r="G18"/>
  <c r="G9" l="1"/>
  <c r="D15"/>
  <c r="E15"/>
  <c r="F15"/>
  <c r="F24" l="1"/>
  <c r="E24"/>
  <c r="D24"/>
  <c r="G14"/>
  <c r="G13"/>
  <c r="G12"/>
  <c r="G11"/>
  <c r="G20"/>
  <c r="G21"/>
  <c r="G22"/>
  <c r="G23"/>
  <c r="G17"/>
  <c r="G10"/>
  <c r="D25" l="1"/>
  <c r="E25"/>
  <c r="F25"/>
  <c r="G24"/>
  <c r="G15"/>
  <c r="G25" l="1"/>
</calcChain>
</file>

<file path=xl/sharedStrings.xml><?xml version="1.0" encoding="utf-8"?>
<sst xmlns="http://schemas.openxmlformats.org/spreadsheetml/2006/main" count="36" uniqueCount="34">
  <si>
    <t>Dział</t>
  </si>
  <si>
    <t>Rozdział</t>
  </si>
  <si>
    <t>Nazwa zadania</t>
  </si>
  <si>
    <t>1. Wydatki bieżące</t>
  </si>
  <si>
    <t>2. Wydatki majątkowe</t>
  </si>
  <si>
    <t>Budowa świetlicy wiejskiej w Siadle-Górnym</t>
  </si>
  <si>
    <t>Rewitalizacja zabytkowego parku w Kurowie</t>
  </si>
  <si>
    <t>Realizacja projektu "Uczenie się przez całe życie"</t>
  </si>
  <si>
    <t>1.</t>
  </si>
  <si>
    <t>2.</t>
  </si>
  <si>
    <t>3.</t>
  </si>
  <si>
    <t>4.</t>
  </si>
  <si>
    <t>7.</t>
  </si>
  <si>
    <t>10.</t>
  </si>
  <si>
    <t>% realizacji</t>
  </si>
  <si>
    <t>Ogółem wydatki bieżące</t>
  </si>
  <si>
    <t>Ogółem wydatki majątkowe</t>
  </si>
  <si>
    <t xml:space="preserve">Ogółem wydatki bieżące + wydatki majątkowe </t>
  </si>
  <si>
    <t>Indywidualizacja edukacji dla uczniów klas 1-3 szkół podstawowych w gminie Kołbaskowo</t>
  </si>
  <si>
    <t>GPS dla rodziny</t>
  </si>
  <si>
    <t>Dodatkowe zajęcia edukacyjne dla uczniów szkół w  gminie Kołbaskowo</t>
  </si>
  <si>
    <r>
      <t>Pobudka obud</t>
    </r>
    <r>
      <rPr>
        <sz val="10"/>
        <color theme="1"/>
        <rFont val="Czcionka tekstu podstawowego"/>
        <charset val="238"/>
      </rPr>
      <t>ź</t>
    </r>
    <r>
      <rPr>
        <sz val="10"/>
        <color theme="1"/>
        <rFont val="Arial"/>
        <family val="2"/>
        <charset val="238"/>
      </rPr>
      <t xml:space="preserve"> swój potencjał</t>
    </r>
  </si>
  <si>
    <t>Zmiany w planie wydatków na realizację programów finansowanych z udziałem środków , o których mowa w art..5 ust.1 pkt 2 i 3 , dokonane w trakcie roku budżetowego 2013.</t>
  </si>
  <si>
    <t>010</t>
  </si>
  <si>
    <t>01010</t>
  </si>
  <si>
    <t>Rozbudowa oczyszczalni ścieków w Przecławiu</t>
  </si>
  <si>
    <t>Miejsce wypoczynku i rekreacji w Będargowie</t>
  </si>
  <si>
    <t xml:space="preserve">Zagospodarowanie terenu zielonego w Siadle Górnym </t>
  </si>
  <si>
    <t>Tab. Nr 17</t>
  </si>
  <si>
    <t>„ Szlak Orła Bielika na odcinku Ustowo- Pargowo" etap I Siadło Dolne- Pargowo"</t>
  </si>
  <si>
    <t>9.</t>
  </si>
  <si>
    <t>Plan wg uchwały budżetowej na 01.01.2013 r.</t>
  </si>
  <si>
    <t>Plan po zmianach na 31.12.2013 r.</t>
  </si>
  <si>
    <t>Realizacja na 31.12.2013 r.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</si>
</sst>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i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/>
    <xf numFmtId="4" fontId="3" fillId="0" borderId="1" xfId="0" applyNumberFormat="1" applyFont="1" applyBorder="1"/>
    <xf numFmtId="164" fontId="3" fillId="0" borderId="1" xfId="0" applyNumberFormat="1" applyFont="1" applyBorder="1"/>
    <xf numFmtId="4" fontId="4" fillId="0" borderId="10" xfId="0" applyNumberFormat="1" applyFont="1" applyBorder="1"/>
    <xf numFmtId="0" fontId="6" fillId="0" borderId="2" xfId="0" applyFont="1" applyBorder="1" applyAlignment="1">
      <alignment horizontal="right"/>
    </xf>
    <xf numFmtId="4" fontId="5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vertical="center"/>
    </xf>
    <xf numFmtId="164" fontId="5" fillId="0" borderId="1" xfId="0" applyNumberFormat="1" applyFont="1" applyBorder="1"/>
    <xf numFmtId="164" fontId="8" fillId="0" borderId="1" xfId="0" applyNumberFormat="1" applyFont="1" applyBorder="1"/>
    <xf numFmtId="0" fontId="4" fillId="0" borderId="7" xfId="0" applyFont="1" applyBorder="1"/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Border="1"/>
    <xf numFmtId="0" fontId="6" fillId="0" borderId="1" xfId="0" quotePrefix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4" xfId="0" applyFont="1" applyFill="1" applyBorder="1" applyAlignment="1">
      <alignment wrapText="1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C10" sqref="C10"/>
    </sheetView>
  </sheetViews>
  <sheetFormatPr defaultRowHeight="14.25"/>
  <cols>
    <col min="1" max="1" width="4.625" customWidth="1"/>
    <col min="2" max="2" width="8.125" customWidth="1"/>
    <col min="3" max="3" width="73.125" customWidth="1"/>
    <col min="4" max="4" width="14.75" customWidth="1"/>
    <col min="5" max="5" width="17.625" customWidth="1"/>
    <col min="6" max="6" width="16.625" customWidth="1"/>
  </cols>
  <sheetData>
    <row r="1" spans="1:7" ht="33" customHeight="1">
      <c r="A1" s="14"/>
      <c r="B1" s="14"/>
      <c r="C1" s="14"/>
      <c r="D1" s="14"/>
      <c r="E1" s="14"/>
      <c r="F1" s="15" t="s">
        <v>28</v>
      </c>
      <c r="G1" s="14"/>
    </row>
    <row r="2" spans="1:7">
      <c r="A2" s="3" t="s">
        <v>22</v>
      </c>
      <c r="B2" s="14"/>
      <c r="C2" s="14"/>
      <c r="D2" s="14"/>
      <c r="E2" s="14"/>
      <c r="F2" s="14"/>
      <c r="G2" s="14"/>
    </row>
    <row r="3" spans="1:7">
      <c r="A3" s="14"/>
      <c r="B3" s="14"/>
      <c r="C3" s="14"/>
      <c r="D3" s="14"/>
      <c r="E3" s="14"/>
      <c r="F3" s="14"/>
      <c r="G3" s="14"/>
    </row>
    <row r="4" spans="1:7">
      <c r="A4" s="38" t="s">
        <v>0</v>
      </c>
      <c r="B4" s="38" t="s">
        <v>1</v>
      </c>
      <c r="C4" s="38" t="s">
        <v>2</v>
      </c>
      <c r="D4" s="39" t="s">
        <v>31</v>
      </c>
      <c r="E4" s="39" t="s">
        <v>32</v>
      </c>
      <c r="F4" s="39" t="s">
        <v>33</v>
      </c>
      <c r="G4" s="39" t="s">
        <v>14</v>
      </c>
    </row>
    <row r="5" spans="1:7">
      <c r="A5" s="38"/>
      <c r="B5" s="38"/>
      <c r="C5" s="38"/>
      <c r="D5" s="40"/>
      <c r="E5" s="40"/>
      <c r="F5" s="40"/>
      <c r="G5" s="40"/>
    </row>
    <row r="6" spans="1:7" ht="25.5" customHeight="1">
      <c r="A6" s="38"/>
      <c r="B6" s="38"/>
      <c r="C6" s="38"/>
      <c r="D6" s="41"/>
      <c r="E6" s="41"/>
      <c r="F6" s="41"/>
      <c r="G6" s="41"/>
    </row>
    <row r="7" spans="1:7" ht="12" customHeight="1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6" t="s">
        <v>30</v>
      </c>
    </row>
    <row r="8" spans="1:7">
      <c r="A8" s="34" t="s">
        <v>3</v>
      </c>
      <c r="B8" s="34"/>
      <c r="C8" s="34"/>
      <c r="D8" s="6"/>
      <c r="E8" s="6"/>
      <c r="F8" s="6"/>
      <c r="G8" s="6"/>
    </row>
    <row r="9" spans="1:7" ht="18.75" customHeight="1">
      <c r="A9" s="28">
        <v>630</v>
      </c>
      <c r="B9" s="29">
        <v>63095</v>
      </c>
      <c r="C9" s="45" t="s">
        <v>29</v>
      </c>
      <c r="D9" s="24">
        <v>0</v>
      </c>
      <c r="E9" s="7">
        <v>50000</v>
      </c>
      <c r="F9" s="7">
        <v>49694</v>
      </c>
      <c r="G9" s="8">
        <f>F9/E9%</f>
        <v>99.388000000000005</v>
      </c>
    </row>
    <row r="10" spans="1:7" ht="20.25" customHeight="1">
      <c r="A10" s="18">
        <v>801</v>
      </c>
      <c r="B10" s="6">
        <v>80110</v>
      </c>
      <c r="C10" s="46" t="s">
        <v>7</v>
      </c>
      <c r="D10" s="7">
        <v>18731</v>
      </c>
      <c r="E10" s="7">
        <v>22410.81</v>
      </c>
      <c r="F10" s="7">
        <v>22410.45</v>
      </c>
      <c r="G10" s="8">
        <f>F10/E10%</f>
        <v>99.99839363235867</v>
      </c>
    </row>
    <row r="11" spans="1:7" ht="21.75" customHeight="1">
      <c r="A11" s="18">
        <v>853</v>
      </c>
      <c r="B11" s="6">
        <v>85395</v>
      </c>
      <c r="C11" s="19" t="s">
        <v>18</v>
      </c>
      <c r="D11" s="7">
        <v>5280</v>
      </c>
      <c r="E11" s="7">
        <v>19350.41</v>
      </c>
      <c r="F11" s="7">
        <v>17607</v>
      </c>
      <c r="G11" s="8">
        <f t="shared" ref="G11:G14" si="0">F11/E11%</f>
        <v>90.990320101744615</v>
      </c>
    </row>
    <row r="12" spans="1:7" ht="21.75" customHeight="1">
      <c r="A12" s="18">
        <v>853</v>
      </c>
      <c r="B12" s="6">
        <v>85395</v>
      </c>
      <c r="C12" s="19" t="s">
        <v>20</v>
      </c>
      <c r="D12" s="7">
        <v>218107</v>
      </c>
      <c r="E12" s="7">
        <v>232993.43</v>
      </c>
      <c r="F12" s="7">
        <v>220873.46</v>
      </c>
      <c r="G12" s="8">
        <f t="shared" si="0"/>
        <v>94.798149458549105</v>
      </c>
    </row>
    <row r="13" spans="1:7" ht="23.25" customHeight="1">
      <c r="A13" s="18">
        <v>853</v>
      </c>
      <c r="B13" s="6">
        <v>85395</v>
      </c>
      <c r="C13" s="20" t="s">
        <v>19</v>
      </c>
      <c r="D13" s="24">
        <v>0</v>
      </c>
      <c r="E13" s="7">
        <v>61650</v>
      </c>
      <c r="F13" s="7">
        <v>55073.89</v>
      </c>
      <c r="G13" s="8">
        <f t="shared" si="0"/>
        <v>89.333154906731551</v>
      </c>
    </row>
    <row r="14" spans="1:7" ht="21.75" customHeight="1">
      <c r="A14" s="18">
        <v>853</v>
      </c>
      <c r="B14" s="6">
        <v>85395</v>
      </c>
      <c r="C14" s="20" t="s">
        <v>21</v>
      </c>
      <c r="D14" s="24">
        <v>0</v>
      </c>
      <c r="E14" s="7">
        <v>115571.7</v>
      </c>
      <c r="F14" s="7">
        <v>108770.47</v>
      </c>
      <c r="G14" s="8">
        <f t="shared" si="0"/>
        <v>94.115142374820138</v>
      </c>
    </row>
    <row r="15" spans="1:7">
      <c r="A15" s="42" t="s">
        <v>15</v>
      </c>
      <c r="B15" s="43"/>
      <c r="C15" s="44"/>
      <c r="D15" s="9">
        <f>SUM(D9:D14)</f>
        <v>242118</v>
      </c>
      <c r="E15" s="9">
        <f>SUM(E9:E14)</f>
        <v>501976.35000000003</v>
      </c>
      <c r="F15" s="9">
        <f>SUM(F9:F14)</f>
        <v>474429.27</v>
      </c>
      <c r="G15" s="10">
        <f t="shared" ref="G15" si="1">F15/E15%</f>
        <v>94.512275329305851</v>
      </c>
    </row>
    <row r="16" spans="1:7">
      <c r="A16" s="35" t="s">
        <v>4</v>
      </c>
      <c r="B16" s="36"/>
      <c r="C16" s="37"/>
      <c r="D16" s="6"/>
      <c r="E16" s="6"/>
      <c r="F16" s="6"/>
      <c r="G16" s="6"/>
    </row>
    <row r="17" spans="1:7" ht="24" customHeight="1">
      <c r="A17" s="26" t="s">
        <v>23</v>
      </c>
      <c r="B17" s="25" t="s">
        <v>24</v>
      </c>
      <c r="C17" s="22" t="s">
        <v>25</v>
      </c>
      <c r="D17" s="11">
        <v>6477316</v>
      </c>
      <c r="E17" s="11">
        <v>5140720</v>
      </c>
      <c r="F17" s="7">
        <v>4976654.76</v>
      </c>
      <c r="G17" s="24">
        <f>F17/E17%</f>
        <v>96.808516316780526</v>
      </c>
    </row>
    <row r="18" spans="1:7" ht="24" customHeight="1">
      <c r="A18" s="28">
        <v>630</v>
      </c>
      <c r="B18" s="29">
        <v>63095</v>
      </c>
      <c r="C18" s="45" t="s">
        <v>29</v>
      </c>
      <c r="D18" s="11">
        <v>0</v>
      </c>
      <c r="E18" s="7">
        <v>249759</v>
      </c>
      <c r="F18" s="7">
        <v>31661.88</v>
      </c>
      <c r="G18" s="24">
        <f t="shared" ref="G18:G19" si="2">F18/E18%</f>
        <v>12.676972601587931</v>
      </c>
    </row>
    <row r="19" spans="1:7" ht="24" customHeight="1">
      <c r="A19" s="18">
        <v>801</v>
      </c>
      <c r="B19" s="6">
        <v>80110</v>
      </c>
      <c r="C19" s="21" t="s">
        <v>7</v>
      </c>
      <c r="D19" s="11">
        <v>0</v>
      </c>
      <c r="E19" s="7">
        <v>13000</v>
      </c>
      <c r="F19" s="7">
        <v>12999.99</v>
      </c>
      <c r="G19" s="24">
        <f t="shared" si="2"/>
        <v>99.999923076923082</v>
      </c>
    </row>
    <row r="20" spans="1:7" ht="30" customHeight="1">
      <c r="A20" s="6">
        <v>900</v>
      </c>
      <c r="B20" s="12">
        <v>90004</v>
      </c>
      <c r="C20" s="27" t="s">
        <v>26</v>
      </c>
      <c r="D20" s="7">
        <v>50000</v>
      </c>
      <c r="E20" s="7">
        <v>38534.33</v>
      </c>
      <c r="F20" s="7">
        <v>38533.74</v>
      </c>
      <c r="G20" s="24">
        <f>F20/E20%</f>
        <v>99.998468897733517</v>
      </c>
    </row>
    <row r="21" spans="1:7" ht="29.25" customHeight="1">
      <c r="A21" s="6">
        <v>900</v>
      </c>
      <c r="B21" s="12">
        <v>90004</v>
      </c>
      <c r="C21" s="27" t="s">
        <v>27</v>
      </c>
      <c r="D21" s="7">
        <v>100000</v>
      </c>
      <c r="E21" s="7">
        <v>79221.13</v>
      </c>
      <c r="F21" s="7">
        <v>79220.160000000003</v>
      </c>
      <c r="G21" s="24">
        <f>F21/E21%</f>
        <v>99.99877557919207</v>
      </c>
    </row>
    <row r="22" spans="1:7" ht="26.25" customHeight="1">
      <c r="A22" s="6">
        <v>900</v>
      </c>
      <c r="B22" s="12">
        <v>90004</v>
      </c>
      <c r="C22" s="27" t="s">
        <v>6</v>
      </c>
      <c r="D22" s="7">
        <v>137000</v>
      </c>
      <c r="E22" s="7">
        <v>118917.13</v>
      </c>
      <c r="F22" s="7">
        <v>118913.28</v>
      </c>
      <c r="G22" s="24">
        <f>F22/E22%</f>
        <v>99.996762451296973</v>
      </c>
    </row>
    <row r="23" spans="1:7" ht="21" customHeight="1">
      <c r="A23" s="6">
        <v>921</v>
      </c>
      <c r="B23" s="6">
        <v>92109</v>
      </c>
      <c r="C23" s="23" t="s">
        <v>5</v>
      </c>
      <c r="D23" s="7">
        <v>210000</v>
      </c>
      <c r="E23" s="7">
        <v>170731.7</v>
      </c>
      <c r="F23" s="7">
        <v>135209.07</v>
      </c>
      <c r="G23" s="24">
        <f>F23/E23%</f>
        <v>79.193887251166601</v>
      </c>
    </row>
    <row r="24" spans="1:7">
      <c r="A24" s="42" t="s">
        <v>16</v>
      </c>
      <c r="B24" s="43"/>
      <c r="C24" s="44"/>
      <c r="D24" s="13">
        <f>SUM(D17:D23)</f>
        <v>6974316</v>
      </c>
      <c r="E24" s="13">
        <f>SUM(E17:E23)</f>
        <v>5810883.29</v>
      </c>
      <c r="F24" s="13">
        <f>SUM(F17:F23)</f>
        <v>5393192.8800000008</v>
      </c>
      <c r="G24" s="16">
        <f t="shared" ref="G24:G25" si="3">F24/E24%</f>
        <v>92.811929113792274</v>
      </c>
    </row>
    <row r="25" spans="1:7">
      <c r="A25" s="31" t="s">
        <v>17</v>
      </c>
      <c r="B25" s="32"/>
      <c r="C25" s="33"/>
      <c r="D25" s="4">
        <f>D15+D24</f>
        <v>7216434</v>
      </c>
      <c r="E25" s="4">
        <f>E15+E24</f>
        <v>6312859.6399999997</v>
      </c>
      <c r="F25" s="4">
        <f>F15+F24</f>
        <v>5867622.1500000004</v>
      </c>
      <c r="G25" s="17">
        <f t="shared" si="3"/>
        <v>92.947134652276233</v>
      </c>
    </row>
    <row r="26" spans="1:7">
      <c r="E26" s="1"/>
      <c r="F26" s="2"/>
    </row>
    <row r="27" spans="1:7">
      <c r="B27" s="30"/>
      <c r="C27" s="30"/>
      <c r="D27" s="30"/>
      <c r="E27" s="30"/>
      <c r="F27" s="30"/>
      <c r="G27" s="30"/>
    </row>
  </sheetData>
  <mergeCells count="13">
    <mergeCell ref="B27:G27"/>
    <mergeCell ref="A25:C25"/>
    <mergeCell ref="A8:C8"/>
    <mergeCell ref="A16:C16"/>
    <mergeCell ref="C4:C6"/>
    <mergeCell ref="B4:B6"/>
    <mergeCell ref="A4:A6"/>
    <mergeCell ref="G4:G6"/>
    <mergeCell ref="A15:C15"/>
    <mergeCell ref="A24:C24"/>
    <mergeCell ref="D4:D6"/>
    <mergeCell ref="E4:E6"/>
    <mergeCell ref="F4:F6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Tab.Nr 15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2014-03-28T13:54:50Z</cp:lastPrinted>
  <dcterms:created xsi:type="dcterms:W3CDTF">2012-03-21T14:24:08Z</dcterms:created>
  <dcterms:modified xsi:type="dcterms:W3CDTF">2014-03-28T13:56:09Z</dcterms:modified>
</cp:coreProperties>
</file>